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\OneDrive - Norsk Sau og Geit\Gjeterhund\Nursery\Nordisk Nursery\2021\"/>
    </mc:Choice>
  </mc:AlternateContent>
  <xr:revisionPtr revIDLastSave="0" documentId="8_{292C6F2D-1CD5-42DF-AC28-C752B24F7BA5}" xr6:coauthVersionLast="47" xr6:coauthVersionMax="47" xr10:uidLastSave="{00000000-0000-0000-0000-000000000000}"/>
  <bookViews>
    <workbookView xWindow="1275" yWindow="-120" windowWidth="27645" windowHeight="16440" activeTab="2" xr2:uid="{B86435A7-5D74-42FA-8013-097B3614BA8F}"/>
  </bookViews>
  <sheets>
    <sheet name="Lørdag" sheetId="1" r:id="rId1"/>
    <sheet name="Søndag" sheetId="2" r:id="rId2"/>
    <sheet name="Saml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3" l="1"/>
  <c r="L43" i="3"/>
  <c r="L41" i="3"/>
  <c r="L38" i="3"/>
  <c r="L35" i="3"/>
  <c r="L34" i="3"/>
  <c r="L33" i="3"/>
  <c r="L31" i="3"/>
  <c r="L28" i="3"/>
  <c r="L25" i="3"/>
  <c r="M42" i="3"/>
  <c r="M40" i="3"/>
  <c r="M39" i="3"/>
  <c r="M37" i="3"/>
  <c r="M36" i="3"/>
  <c r="M32" i="3"/>
  <c r="M29" i="3"/>
  <c r="M27" i="3"/>
  <c r="M24" i="3"/>
  <c r="M22" i="3"/>
  <c r="M21" i="3"/>
  <c r="M16" i="3"/>
  <c r="M15" i="3"/>
  <c r="M14" i="3"/>
  <c r="L19" i="3"/>
  <c r="L18" i="3"/>
  <c r="L17" i="3"/>
  <c r="L12" i="3"/>
  <c r="L13" i="3"/>
  <c r="L11" i="3"/>
  <c r="M10" i="3"/>
  <c r="O30" i="3"/>
  <c r="P8" i="3"/>
  <c r="P9" i="3"/>
  <c r="P7" i="3"/>
  <c r="N45" i="3"/>
  <c r="N23" i="3"/>
  <c r="N26" i="3"/>
  <c r="N6" i="3"/>
  <c r="N5" i="3"/>
  <c r="N4" i="3"/>
  <c r="E4" i="3"/>
  <c r="I4" i="3" s="1"/>
  <c r="F4" i="3"/>
  <c r="J4" i="3" s="1"/>
  <c r="G4" i="3"/>
  <c r="H4" i="3"/>
  <c r="E5" i="3"/>
  <c r="F5" i="3"/>
  <c r="J5" i="3" s="1"/>
  <c r="G5" i="3"/>
  <c r="I5" i="3" s="1"/>
  <c r="H5" i="3"/>
  <c r="E6" i="3"/>
  <c r="F6" i="3"/>
  <c r="G6" i="3"/>
  <c r="H6" i="3"/>
  <c r="J6" i="3" s="1"/>
  <c r="I6" i="3"/>
  <c r="E7" i="3"/>
  <c r="I7" i="3" s="1"/>
  <c r="F7" i="3"/>
  <c r="G7" i="3"/>
  <c r="H7" i="3"/>
  <c r="J7" i="3"/>
  <c r="E8" i="3"/>
  <c r="I8" i="3" s="1"/>
  <c r="F8" i="3"/>
  <c r="J8" i="3" s="1"/>
  <c r="G8" i="3"/>
  <c r="H8" i="3"/>
  <c r="E9" i="3"/>
  <c r="I9" i="3" s="1"/>
  <c r="F9" i="3"/>
  <c r="J9" i="3" s="1"/>
  <c r="G9" i="3"/>
  <c r="H9" i="3"/>
  <c r="E10" i="3"/>
  <c r="F10" i="3"/>
  <c r="G10" i="3"/>
  <c r="H10" i="3"/>
  <c r="J10" i="3" s="1"/>
  <c r="I10" i="3"/>
  <c r="E11" i="3"/>
  <c r="F11" i="3"/>
  <c r="G11" i="3"/>
  <c r="H11" i="3"/>
  <c r="I11" i="3"/>
  <c r="J11" i="3"/>
  <c r="E12" i="3"/>
  <c r="I12" i="3" s="1"/>
  <c r="F12" i="3"/>
  <c r="J12" i="3" s="1"/>
  <c r="G12" i="3"/>
  <c r="H12" i="3"/>
  <c r="E13" i="3"/>
  <c r="I13" i="3" s="1"/>
  <c r="F13" i="3"/>
  <c r="J13" i="3" s="1"/>
  <c r="G13" i="3"/>
  <c r="H13" i="3"/>
  <c r="E14" i="3"/>
  <c r="F14" i="3"/>
  <c r="G14" i="3"/>
  <c r="H14" i="3"/>
  <c r="J14" i="3" s="1"/>
  <c r="I14" i="3"/>
  <c r="E15" i="3"/>
  <c r="F15" i="3"/>
  <c r="G15" i="3"/>
  <c r="H15" i="3"/>
  <c r="I15" i="3"/>
  <c r="J15" i="3"/>
  <c r="E16" i="3"/>
  <c r="I16" i="3" s="1"/>
  <c r="F16" i="3"/>
  <c r="J16" i="3" s="1"/>
  <c r="G16" i="3"/>
  <c r="H16" i="3"/>
  <c r="E17" i="3"/>
  <c r="I17" i="3" s="1"/>
  <c r="F17" i="3"/>
  <c r="J17" i="3" s="1"/>
  <c r="G17" i="3"/>
  <c r="H17" i="3"/>
  <c r="E18" i="3"/>
  <c r="F18" i="3"/>
  <c r="G18" i="3"/>
  <c r="H18" i="3"/>
  <c r="J18" i="3" s="1"/>
  <c r="I18" i="3"/>
  <c r="E19" i="3"/>
  <c r="F19" i="3"/>
  <c r="G19" i="3"/>
  <c r="H19" i="3"/>
  <c r="I19" i="3"/>
  <c r="J19" i="3"/>
  <c r="E20" i="3"/>
  <c r="I20" i="3" s="1"/>
  <c r="F20" i="3"/>
  <c r="J20" i="3" s="1"/>
  <c r="G20" i="3"/>
  <c r="H20" i="3"/>
  <c r="E21" i="3"/>
  <c r="I21" i="3" s="1"/>
  <c r="F21" i="3"/>
  <c r="J21" i="3" s="1"/>
  <c r="G21" i="3"/>
  <c r="H21" i="3"/>
  <c r="E22" i="3"/>
  <c r="F22" i="3"/>
  <c r="G22" i="3"/>
  <c r="H22" i="3"/>
  <c r="J22" i="3" s="1"/>
  <c r="I22" i="3"/>
  <c r="E23" i="3"/>
  <c r="F23" i="3"/>
  <c r="G23" i="3"/>
  <c r="H23" i="3"/>
  <c r="I23" i="3"/>
  <c r="J23" i="3"/>
  <c r="E24" i="3"/>
  <c r="I24" i="3" s="1"/>
  <c r="F24" i="3"/>
  <c r="J24" i="3" s="1"/>
  <c r="G24" i="3"/>
  <c r="H24" i="3"/>
  <c r="E25" i="3"/>
  <c r="I25" i="3" s="1"/>
  <c r="F25" i="3"/>
  <c r="J25" i="3" s="1"/>
  <c r="G25" i="3"/>
  <c r="H25" i="3"/>
  <c r="E26" i="3"/>
  <c r="F26" i="3"/>
  <c r="G26" i="3"/>
  <c r="H26" i="3"/>
  <c r="J26" i="3" s="1"/>
  <c r="I26" i="3"/>
  <c r="E27" i="3"/>
  <c r="F27" i="3"/>
  <c r="G27" i="3"/>
  <c r="H27" i="3"/>
  <c r="I27" i="3"/>
  <c r="J27" i="3"/>
  <c r="E28" i="3"/>
  <c r="I28" i="3" s="1"/>
  <c r="F28" i="3"/>
  <c r="J28" i="3" s="1"/>
  <c r="G28" i="3"/>
  <c r="H28" i="3"/>
  <c r="E29" i="3"/>
  <c r="I29" i="3" s="1"/>
  <c r="F29" i="3"/>
  <c r="J29" i="3" s="1"/>
  <c r="G29" i="3"/>
  <c r="H29" i="3"/>
  <c r="E30" i="3"/>
  <c r="F30" i="3"/>
  <c r="G30" i="3"/>
  <c r="H30" i="3"/>
  <c r="J30" i="3" s="1"/>
  <c r="I30" i="3"/>
  <c r="E31" i="3"/>
  <c r="F31" i="3"/>
  <c r="G31" i="3"/>
  <c r="H31" i="3"/>
  <c r="I31" i="3"/>
  <c r="J31" i="3"/>
  <c r="E32" i="3"/>
  <c r="I32" i="3" s="1"/>
  <c r="F32" i="3"/>
  <c r="J32" i="3" s="1"/>
  <c r="G32" i="3"/>
  <c r="H32" i="3"/>
  <c r="E33" i="3"/>
  <c r="I33" i="3" s="1"/>
  <c r="F33" i="3"/>
  <c r="J33" i="3" s="1"/>
  <c r="G33" i="3"/>
  <c r="H33" i="3"/>
  <c r="E34" i="3"/>
  <c r="F34" i="3"/>
  <c r="G34" i="3"/>
  <c r="H34" i="3"/>
  <c r="J34" i="3" s="1"/>
  <c r="I34" i="3"/>
  <c r="E35" i="3"/>
  <c r="F35" i="3"/>
  <c r="G35" i="3"/>
  <c r="H35" i="3"/>
  <c r="I35" i="3"/>
  <c r="J35" i="3"/>
  <c r="E36" i="3"/>
  <c r="I36" i="3" s="1"/>
  <c r="F36" i="3"/>
  <c r="J36" i="3" s="1"/>
  <c r="G36" i="3"/>
  <c r="H36" i="3"/>
  <c r="E37" i="3"/>
  <c r="I37" i="3" s="1"/>
  <c r="F37" i="3"/>
  <c r="J37" i="3" s="1"/>
  <c r="G37" i="3"/>
  <c r="H37" i="3"/>
  <c r="E38" i="3"/>
  <c r="F38" i="3"/>
  <c r="G38" i="3"/>
  <c r="H38" i="3"/>
  <c r="J38" i="3" s="1"/>
  <c r="I38" i="3"/>
  <c r="E39" i="3"/>
  <c r="F39" i="3"/>
  <c r="G39" i="3"/>
  <c r="H39" i="3"/>
  <c r="I39" i="3"/>
  <c r="J39" i="3"/>
  <c r="E40" i="3"/>
  <c r="I40" i="3" s="1"/>
  <c r="F40" i="3"/>
  <c r="J40" i="3" s="1"/>
  <c r="G40" i="3"/>
  <c r="H40" i="3"/>
  <c r="E41" i="3"/>
  <c r="I41" i="3" s="1"/>
  <c r="F41" i="3"/>
  <c r="J41" i="3" s="1"/>
  <c r="G41" i="3"/>
  <c r="H41" i="3"/>
  <c r="E42" i="3"/>
  <c r="F42" i="3"/>
  <c r="G42" i="3"/>
  <c r="H42" i="3"/>
  <c r="J42" i="3" s="1"/>
  <c r="I42" i="3"/>
  <c r="E43" i="3"/>
  <c r="F43" i="3"/>
  <c r="G43" i="3"/>
  <c r="H43" i="3"/>
  <c r="I43" i="3"/>
  <c r="J43" i="3"/>
  <c r="M5" i="2"/>
  <c r="M6" i="2"/>
  <c r="M7" i="2"/>
  <c r="M8" i="2"/>
  <c r="M9" i="2"/>
  <c r="M11" i="2"/>
  <c r="M13" i="2"/>
  <c r="M14" i="2"/>
  <c r="M15" i="2"/>
  <c r="M16" i="2"/>
  <c r="M20" i="2"/>
  <c r="M22" i="2"/>
  <c r="M23" i="2"/>
  <c r="M24" i="2"/>
  <c r="M26" i="2"/>
  <c r="M28" i="2"/>
  <c r="M29" i="2"/>
  <c r="M30" i="2"/>
  <c r="M31" i="2"/>
  <c r="M33" i="2"/>
  <c r="M34" i="2"/>
  <c r="M35" i="2"/>
  <c r="M36" i="2"/>
  <c r="M37" i="2"/>
  <c r="M38" i="2"/>
  <c r="M39" i="2"/>
  <c r="M40" i="2"/>
  <c r="M41" i="2"/>
  <c r="M42" i="2"/>
  <c r="M43" i="2"/>
  <c r="L5" i="2"/>
  <c r="L6" i="2"/>
  <c r="L7" i="2"/>
  <c r="L8" i="2"/>
  <c r="L9" i="2"/>
  <c r="L10" i="2"/>
  <c r="L11" i="2"/>
  <c r="L13" i="2"/>
  <c r="L14" i="2"/>
  <c r="L15" i="2"/>
  <c r="L16" i="2"/>
  <c r="L17" i="2"/>
  <c r="L18" i="2"/>
  <c r="L19" i="2"/>
  <c r="L20" i="2"/>
  <c r="L22" i="2"/>
  <c r="L23" i="2"/>
  <c r="L24" i="2"/>
  <c r="L25" i="2"/>
  <c r="L26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M4" i="2"/>
  <c r="L4" i="2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M5" i="1"/>
  <c r="M6" i="1"/>
  <c r="M8" i="1"/>
  <c r="M10" i="1"/>
  <c r="M11" i="1"/>
  <c r="M12" i="1"/>
  <c r="M13" i="1"/>
  <c r="M14" i="1"/>
  <c r="M16" i="1"/>
  <c r="M17" i="1"/>
  <c r="M19" i="1"/>
  <c r="M20" i="1"/>
  <c r="M22" i="1"/>
  <c r="M23" i="1"/>
  <c r="M24" i="1"/>
  <c r="M25" i="1"/>
  <c r="M26" i="1"/>
  <c r="M27" i="1"/>
  <c r="M28" i="1"/>
  <c r="M29" i="1"/>
  <c r="M31" i="1"/>
  <c r="M32" i="1"/>
  <c r="M33" i="1"/>
  <c r="M34" i="1"/>
  <c r="M35" i="1"/>
  <c r="M36" i="1"/>
  <c r="M40" i="1"/>
  <c r="M41" i="1"/>
  <c r="M42" i="1"/>
  <c r="M43" i="1"/>
  <c r="M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O45" i="3" l="1"/>
  <c r="M45" i="3"/>
  <c r="L45" i="3"/>
  <c r="P45" i="3"/>
</calcChain>
</file>

<file path=xl/sharedStrings.xml><?xml version="1.0" encoding="utf-8"?>
<sst xmlns="http://schemas.openxmlformats.org/spreadsheetml/2006/main" count="341" uniqueCount="102">
  <si>
    <t>Paticipant no.</t>
  </si>
  <si>
    <t>Country</t>
  </si>
  <si>
    <t>Name</t>
  </si>
  <si>
    <t>Dog</t>
  </si>
  <si>
    <t>Helle Marcuslund</t>
  </si>
  <si>
    <t>Leelo</t>
  </si>
  <si>
    <t>Axel Klimpke</t>
  </si>
  <si>
    <t>Aart</t>
  </si>
  <si>
    <t>Per Nielsen</t>
  </si>
  <si>
    <t>Frank</t>
  </si>
  <si>
    <t>Finn B. Petersen</t>
  </si>
  <si>
    <t>Rysvallarens Ole</t>
  </si>
  <si>
    <t>Marie Louise Holmgaard</t>
  </si>
  <si>
    <t>Lad</t>
  </si>
  <si>
    <t>Anna Sofia Fjallheim</t>
  </si>
  <si>
    <t>Jock</t>
  </si>
  <si>
    <t>Jonleif Solsker</t>
  </si>
  <si>
    <t>Pil</t>
  </si>
  <si>
    <t>Midge</t>
  </si>
  <si>
    <t>Jessica Svanljung</t>
  </si>
  <si>
    <t>Sam</t>
  </si>
  <si>
    <t>Minna Jokisaari</t>
  </si>
  <si>
    <t>Elan Valley Kayo</t>
  </si>
  <si>
    <t>Anna Edbom</t>
  </si>
  <si>
    <t>Sky</t>
  </si>
  <si>
    <t>Sari Widerström</t>
  </si>
  <si>
    <t>Ammor Gård Glada</t>
  </si>
  <si>
    <t>Eva Eriksson</t>
  </si>
  <si>
    <t>Bug</t>
  </si>
  <si>
    <t>Carl Magnus Magnusson</t>
  </si>
  <si>
    <t>Beacons Baden</t>
  </si>
  <si>
    <t>Zonja Ottosson</t>
  </si>
  <si>
    <t>Hexgårdens Teaser Jay</t>
  </si>
  <si>
    <t>Johanna N. Johansson</t>
  </si>
  <si>
    <t>Barcroft Jack</t>
  </si>
  <si>
    <t>Karin Söderberg</t>
  </si>
  <si>
    <t>Flyn</t>
  </si>
  <si>
    <t>Tomas Westman</t>
  </si>
  <si>
    <t>Vallhunden Cola</t>
  </si>
  <si>
    <t>Nils Pettersson</t>
  </si>
  <si>
    <t>Border Alfa Alfa</t>
  </si>
  <si>
    <t>Charlotte Quiding</t>
  </si>
  <si>
    <t>Midderry Kate</t>
  </si>
  <si>
    <t>Helen Larsson</t>
  </si>
  <si>
    <t>Fyhr's Power</t>
  </si>
  <si>
    <t>Moss</t>
  </si>
  <si>
    <t>Lyn</t>
  </si>
  <si>
    <t>Alex Fyhr</t>
  </si>
  <si>
    <t>Fyhr's Du</t>
  </si>
  <si>
    <t>Marianne Klima</t>
  </si>
  <si>
    <t>Timetolearn Buddy</t>
  </si>
  <si>
    <t>Odd Kristian Håland</t>
  </si>
  <si>
    <t>Bracken</t>
  </si>
  <si>
    <t>Ivar Haug</t>
  </si>
  <si>
    <t>Slip</t>
  </si>
  <si>
    <t>Petter Andersen</t>
  </si>
  <si>
    <t>Flipp</t>
  </si>
  <si>
    <t>Glenn Nodland</t>
  </si>
  <si>
    <t>Djerv's Bea</t>
  </si>
  <si>
    <t>Andreas Eklund</t>
  </si>
  <si>
    <t>Fyhr's Helix</t>
  </si>
  <si>
    <t>Gerhard Haakull</t>
  </si>
  <si>
    <t>Seren Becka</t>
  </si>
  <si>
    <t>Djerv's Enja</t>
  </si>
  <si>
    <t>Martin Helgesen</t>
  </si>
  <si>
    <t>Saga</t>
  </si>
  <si>
    <t>Jone Gystøl</t>
  </si>
  <si>
    <t>Meg</t>
  </si>
  <si>
    <t>Molly</t>
  </si>
  <si>
    <t>Linn Kristin Flaten</t>
  </si>
  <si>
    <t>Jamie</t>
  </si>
  <si>
    <t>Kemi Tim</t>
  </si>
  <si>
    <t>Jane Kristiansen</t>
  </si>
  <si>
    <t>Sheep Wise Pixel</t>
  </si>
  <si>
    <t>Djev's Shep</t>
  </si>
  <si>
    <t>Monica Tegler</t>
  </si>
  <si>
    <t>Tunevannets Hera</t>
  </si>
  <si>
    <t>Udløb        Outrun</t>
  </si>
  <si>
    <t>Optag               Lift</t>
  </si>
  <si>
    <t>Hentning    Fetch</t>
  </si>
  <si>
    <t>Drivning        Drive</t>
  </si>
  <si>
    <t>Deling          Shed</t>
  </si>
  <si>
    <t>Fangefold       Pen</t>
  </si>
  <si>
    <t>Singling Single</t>
  </si>
  <si>
    <t>Total</t>
  </si>
  <si>
    <t>Point Lørdag / Saturday</t>
  </si>
  <si>
    <t>Point Søndag / Sunday</t>
  </si>
  <si>
    <t>OLF</t>
  </si>
  <si>
    <t>Lørdag</t>
  </si>
  <si>
    <t>Søndag</t>
  </si>
  <si>
    <t>Samlet</t>
  </si>
  <si>
    <t>TOTAL POINT</t>
  </si>
  <si>
    <t>time</t>
  </si>
  <si>
    <t>Disk</t>
  </si>
  <si>
    <t>ret</t>
  </si>
  <si>
    <t>Time</t>
  </si>
  <si>
    <t>Ret</t>
  </si>
  <si>
    <t>Norge</t>
  </si>
  <si>
    <t>Sverige</t>
  </si>
  <si>
    <t>Danmark</t>
  </si>
  <si>
    <t>Finland</t>
  </si>
  <si>
    <t>Færøerne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</si>
</sst>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5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381000</xdr:colOff>
      <xdr:row>11</xdr:row>
      <xdr:rowOff>190499</xdr:rowOff>
    </xdr:to>
    <xdr:pic>
      <xdr:nvPicPr>
        <xdr:cNvPr id="1025" name="Picture 1" descr="C:\Users\Charlotte\AppData\Local\Microsoft\Windows\INetCache\IE\ZWBXGLBQ\Flag_of_Denmark.svg[1]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0" y="365760"/>
          <a:ext cx="3810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</xdr:colOff>
      <xdr:row>3</xdr:row>
      <xdr:rowOff>22860</xdr:rowOff>
    </xdr:from>
    <xdr:to>
      <xdr:col>1</xdr:col>
      <xdr:colOff>403860</xdr:colOff>
      <xdr:row>4</xdr:row>
      <xdr:rowOff>15240</xdr:rowOff>
    </xdr:to>
    <xdr:pic>
      <xdr:nvPicPr>
        <xdr:cNvPr id="1027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0660" y="252222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</xdr:colOff>
      <xdr:row>7</xdr:row>
      <xdr:rowOff>210007</xdr:rowOff>
    </xdr:from>
    <xdr:to>
      <xdr:col>1</xdr:col>
      <xdr:colOff>403860</xdr:colOff>
      <xdr:row>9</xdr:row>
      <xdr:rowOff>0</xdr:rowOff>
    </xdr:to>
    <xdr:pic>
      <xdr:nvPicPr>
        <xdr:cNvPr id="1028" name="Picture 4" descr="C:\Users\Charlotte\AppData\Local\Microsoft\Windows\INetCache\IE\G07DID72\1200px-Flag_of_Finland_(bordered).svg[1].pn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55420" y="2069287"/>
          <a:ext cx="396240" cy="21671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</xdr:colOff>
      <xdr:row>6</xdr:row>
      <xdr:rowOff>28832</xdr:rowOff>
    </xdr:from>
    <xdr:to>
      <xdr:col>1</xdr:col>
      <xdr:colOff>381000</xdr:colOff>
      <xdr:row>7</xdr:row>
      <xdr:rowOff>7620</xdr:rowOff>
    </xdr:to>
    <xdr:pic>
      <xdr:nvPicPr>
        <xdr:cNvPr id="1029" name="Picture 5" descr="C:\Users\Charlotte\AppData\Local\Microsoft\Windows\INetCache\IE\6SRU2O90\Flag_of_the_Faroe_Islands.svg[1].pn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70660" y="1461392"/>
          <a:ext cx="358140" cy="19214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381000</xdr:colOff>
      <xdr:row>13</xdr:row>
      <xdr:rowOff>190499</xdr:rowOff>
    </xdr:to>
    <xdr:pic>
      <xdr:nvPicPr>
        <xdr:cNvPr id="7" name="Picture 1" descr="C:\Users\Charlotte\AppData\Local\Microsoft\Windows\INetCache\IE\ZWBXGLBQ\Flag_of_Denmark.svg[1]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0" y="579120"/>
          <a:ext cx="3810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381000</xdr:colOff>
      <xdr:row>17</xdr:row>
      <xdr:rowOff>190499</xdr:rowOff>
    </xdr:to>
    <xdr:pic>
      <xdr:nvPicPr>
        <xdr:cNvPr id="8" name="Picture 1" descr="C:\Users\Charlotte\AppData\Local\Microsoft\Windows\INetCache\IE\ZWBXGLBQ\Flag_of_Denmark.svg[1]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0" y="792480"/>
          <a:ext cx="3810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381000</xdr:colOff>
      <xdr:row>20</xdr:row>
      <xdr:rowOff>190499</xdr:rowOff>
    </xdr:to>
    <xdr:pic>
      <xdr:nvPicPr>
        <xdr:cNvPr id="9" name="Picture 1" descr="C:\Users\Charlotte\AppData\Local\Microsoft\Windows\INetCache\IE\ZWBXGLBQ\Flag_of_Denmark.svg[1]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0" y="1005840"/>
          <a:ext cx="3810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381000</xdr:colOff>
      <xdr:row>42</xdr:row>
      <xdr:rowOff>190499</xdr:rowOff>
    </xdr:to>
    <xdr:pic>
      <xdr:nvPicPr>
        <xdr:cNvPr id="10" name="Picture 1" descr="C:\Users\Charlotte\AppData\Local\Microsoft\Windows\INetCache\IE\ZWBXGLBQ\Flag_of_Denmark.svg[1]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0" y="1219200"/>
          <a:ext cx="3810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358140</xdr:colOff>
      <xdr:row>36</xdr:row>
      <xdr:rowOff>192148</xdr:rowOff>
    </xdr:to>
    <xdr:pic>
      <xdr:nvPicPr>
        <xdr:cNvPr id="11" name="Picture 5" descr="C:\Users\Charlotte\AppData\Local\Microsoft\Windows\INetCache\IE\6SRU2O90\Flag_of_the_Faroe_Islands.svg[1]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47800" y="1645920"/>
          <a:ext cx="358140" cy="19214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358140</xdr:colOff>
      <xdr:row>37</xdr:row>
      <xdr:rowOff>192148</xdr:rowOff>
    </xdr:to>
    <xdr:pic>
      <xdr:nvPicPr>
        <xdr:cNvPr id="12" name="Picture 5" descr="C:\Users\Charlotte\AppData\Local\Microsoft\Windows\INetCache\IE\6SRU2O90\Flag_of_the_Faroe_Islands.svg[1]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47800" y="1859280"/>
          <a:ext cx="358140" cy="19214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396240</xdr:colOff>
      <xdr:row>33</xdr:row>
      <xdr:rowOff>3353</xdr:rowOff>
    </xdr:to>
    <xdr:pic>
      <xdr:nvPicPr>
        <xdr:cNvPr id="13" name="Picture 4" descr="C:\Users\Charlotte\AppData\Local\Microsoft\Windows\INetCache\IE\G07DID72\1200px-Flag_of_Finland_(bordered).svg[1]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47800" y="2286000"/>
          <a:ext cx="396240" cy="21671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381000</xdr:colOff>
      <xdr:row>5</xdr:row>
      <xdr:rowOff>205740</xdr:rowOff>
    </xdr:to>
    <xdr:pic>
      <xdr:nvPicPr>
        <xdr:cNvPr id="15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0" y="292608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381000</xdr:colOff>
      <xdr:row>4</xdr:row>
      <xdr:rowOff>205740</xdr:rowOff>
    </xdr:to>
    <xdr:pic>
      <xdr:nvPicPr>
        <xdr:cNvPr id="16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0" y="271272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381000</xdr:colOff>
      <xdr:row>7</xdr:row>
      <xdr:rowOff>205740</xdr:rowOff>
    </xdr:to>
    <xdr:pic>
      <xdr:nvPicPr>
        <xdr:cNvPr id="17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0" y="313944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381000</xdr:colOff>
      <xdr:row>11</xdr:row>
      <xdr:rowOff>22860</xdr:rowOff>
    </xdr:to>
    <xdr:pic>
      <xdr:nvPicPr>
        <xdr:cNvPr id="18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0" y="335280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381000</xdr:colOff>
      <xdr:row>16</xdr:row>
      <xdr:rowOff>205740</xdr:rowOff>
    </xdr:to>
    <xdr:pic>
      <xdr:nvPicPr>
        <xdr:cNvPr id="19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0" y="356616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381000</xdr:colOff>
      <xdr:row>19</xdr:row>
      <xdr:rowOff>205740</xdr:rowOff>
    </xdr:to>
    <xdr:pic>
      <xdr:nvPicPr>
        <xdr:cNvPr id="20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0" y="377952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381000</xdr:colOff>
      <xdr:row>23</xdr:row>
      <xdr:rowOff>205740</xdr:rowOff>
    </xdr:to>
    <xdr:pic>
      <xdr:nvPicPr>
        <xdr:cNvPr id="21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0" y="399288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381000</xdr:colOff>
      <xdr:row>24</xdr:row>
      <xdr:rowOff>205740</xdr:rowOff>
    </xdr:to>
    <xdr:pic>
      <xdr:nvPicPr>
        <xdr:cNvPr id="22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0" y="420624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381000</xdr:colOff>
      <xdr:row>25</xdr:row>
      <xdr:rowOff>205740</xdr:rowOff>
    </xdr:to>
    <xdr:pic>
      <xdr:nvPicPr>
        <xdr:cNvPr id="23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0" y="441960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381000</xdr:colOff>
      <xdr:row>26</xdr:row>
      <xdr:rowOff>205740</xdr:rowOff>
    </xdr:to>
    <xdr:pic>
      <xdr:nvPicPr>
        <xdr:cNvPr id="24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0" y="463296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381000</xdr:colOff>
      <xdr:row>27</xdr:row>
      <xdr:rowOff>205740</xdr:rowOff>
    </xdr:to>
    <xdr:pic>
      <xdr:nvPicPr>
        <xdr:cNvPr id="25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0" y="484632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381000</xdr:colOff>
      <xdr:row>28</xdr:row>
      <xdr:rowOff>205740</xdr:rowOff>
    </xdr:to>
    <xdr:pic>
      <xdr:nvPicPr>
        <xdr:cNvPr id="26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0" y="505968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381000</xdr:colOff>
      <xdr:row>40</xdr:row>
      <xdr:rowOff>205740</xdr:rowOff>
    </xdr:to>
    <xdr:pic>
      <xdr:nvPicPr>
        <xdr:cNvPr id="27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0" y="527304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377603</xdr:colOff>
      <xdr:row>10</xdr:row>
      <xdr:rowOff>15240</xdr:rowOff>
    </xdr:to>
    <xdr:pic>
      <xdr:nvPicPr>
        <xdr:cNvPr id="29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47800" y="569976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381000</xdr:colOff>
      <xdr:row>41</xdr:row>
      <xdr:rowOff>205740</xdr:rowOff>
    </xdr:to>
    <xdr:pic>
      <xdr:nvPicPr>
        <xdr:cNvPr id="30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0" y="548640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377603</xdr:colOff>
      <xdr:row>12</xdr:row>
      <xdr:rowOff>198120</xdr:rowOff>
    </xdr:to>
    <xdr:pic>
      <xdr:nvPicPr>
        <xdr:cNvPr id="31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47800" y="591312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377603</xdr:colOff>
      <xdr:row>14</xdr:row>
      <xdr:rowOff>198120</xdr:rowOff>
    </xdr:to>
    <xdr:pic>
      <xdr:nvPicPr>
        <xdr:cNvPr id="32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47800" y="612648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377603</xdr:colOff>
      <xdr:row>15</xdr:row>
      <xdr:rowOff>198120</xdr:rowOff>
    </xdr:to>
    <xdr:pic>
      <xdr:nvPicPr>
        <xdr:cNvPr id="33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47800" y="633984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377603</xdr:colOff>
      <xdr:row>18</xdr:row>
      <xdr:rowOff>198120</xdr:rowOff>
    </xdr:to>
    <xdr:pic>
      <xdr:nvPicPr>
        <xdr:cNvPr id="34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47800" y="655320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377603</xdr:colOff>
      <xdr:row>21</xdr:row>
      <xdr:rowOff>198120</xdr:rowOff>
    </xdr:to>
    <xdr:pic>
      <xdr:nvPicPr>
        <xdr:cNvPr id="35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47800" y="676656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377603</xdr:colOff>
      <xdr:row>22</xdr:row>
      <xdr:rowOff>198120</xdr:rowOff>
    </xdr:to>
    <xdr:pic>
      <xdr:nvPicPr>
        <xdr:cNvPr id="36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47800" y="697992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377603</xdr:colOff>
      <xdr:row>29</xdr:row>
      <xdr:rowOff>198120</xdr:rowOff>
    </xdr:to>
    <xdr:pic>
      <xdr:nvPicPr>
        <xdr:cNvPr id="37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47800" y="719328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377603</xdr:colOff>
      <xdr:row>30</xdr:row>
      <xdr:rowOff>198120</xdr:rowOff>
    </xdr:to>
    <xdr:pic>
      <xdr:nvPicPr>
        <xdr:cNvPr id="38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47800" y="740664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377603</xdr:colOff>
      <xdr:row>31</xdr:row>
      <xdr:rowOff>198120</xdr:rowOff>
    </xdr:to>
    <xdr:pic>
      <xdr:nvPicPr>
        <xdr:cNvPr id="39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47800" y="762000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377603</xdr:colOff>
      <xdr:row>33</xdr:row>
      <xdr:rowOff>198120</xdr:rowOff>
    </xdr:to>
    <xdr:pic>
      <xdr:nvPicPr>
        <xdr:cNvPr id="40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47800" y="783336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377603</xdr:colOff>
      <xdr:row>34</xdr:row>
      <xdr:rowOff>198120</xdr:rowOff>
    </xdr:to>
    <xdr:pic>
      <xdr:nvPicPr>
        <xdr:cNvPr id="41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47800" y="804672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377603</xdr:colOff>
      <xdr:row>35</xdr:row>
      <xdr:rowOff>198120</xdr:rowOff>
    </xdr:to>
    <xdr:pic>
      <xdr:nvPicPr>
        <xdr:cNvPr id="42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47800" y="826008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377603</xdr:colOff>
      <xdr:row>38</xdr:row>
      <xdr:rowOff>198120</xdr:rowOff>
    </xdr:to>
    <xdr:pic>
      <xdr:nvPicPr>
        <xdr:cNvPr id="43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47800" y="847344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377603</xdr:colOff>
      <xdr:row>39</xdr:row>
      <xdr:rowOff>198120</xdr:rowOff>
    </xdr:to>
    <xdr:pic>
      <xdr:nvPicPr>
        <xdr:cNvPr id="44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47800" y="8686800"/>
          <a:ext cx="377603" cy="1981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381000</xdr:colOff>
      <xdr:row>11</xdr:row>
      <xdr:rowOff>190499</xdr:rowOff>
    </xdr:to>
    <xdr:pic>
      <xdr:nvPicPr>
        <xdr:cNvPr id="2" name="Picture 1" descr="C:\Users\Charlotte\AppData\Local\Microsoft\Windows\INetCache\IE\ZWBXGLBQ\Flag_of_Denmark.svg[1]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2453640"/>
          <a:ext cx="3810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</xdr:colOff>
      <xdr:row>3</xdr:row>
      <xdr:rowOff>22860</xdr:rowOff>
    </xdr:from>
    <xdr:to>
      <xdr:col>1</xdr:col>
      <xdr:colOff>403860</xdr:colOff>
      <xdr:row>4</xdr:row>
      <xdr:rowOff>15240</xdr:rowOff>
    </xdr:to>
    <xdr:pic>
      <xdr:nvPicPr>
        <xdr:cNvPr id="3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1060" y="76962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</xdr:colOff>
      <xdr:row>7</xdr:row>
      <xdr:rowOff>210007</xdr:rowOff>
    </xdr:from>
    <xdr:to>
      <xdr:col>1</xdr:col>
      <xdr:colOff>403860</xdr:colOff>
      <xdr:row>9</xdr:row>
      <xdr:rowOff>0</xdr:rowOff>
    </xdr:to>
    <xdr:pic>
      <xdr:nvPicPr>
        <xdr:cNvPr id="4" name="Picture 4" descr="C:\Users\Charlotte\AppData\Local\Microsoft\Windows\INetCache\IE\G07DID72\1200px-Flag_of_Finland_(bordered).svg[1]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5820" y="1810207"/>
          <a:ext cx="396240" cy="21671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</xdr:colOff>
      <xdr:row>6</xdr:row>
      <xdr:rowOff>28832</xdr:rowOff>
    </xdr:from>
    <xdr:to>
      <xdr:col>1</xdr:col>
      <xdr:colOff>381000</xdr:colOff>
      <xdr:row>7</xdr:row>
      <xdr:rowOff>7620</xdr:rowOff>
    </xdr:to>
    <xdr:pic>
      <xdr:nvPicPr>
        <xdr:cNvPr id="5" name="Picture 5" descr="C:\Users\Charlotte\AppData\Local\Microsoft\Windows\INetCache\IE\6SRU2O90\Flag_of_the_Faroe_Islands.svg[1]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1060" y="1415672"/>
          <a:ext cx="358140" cy="19214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381000</xdr:colOff>
      <xdr:row>13</xdr:row>
      <xdr:rowOff>190499</xdr:rowOff>
    </xdr:to>
    <xdr:pic>
      <xdr:nvPicPr>
        <xdr:cNvPr id="6" name="Picture 1" descr="C:\Users\Charlotte\AppData\Local\Microsoft\Windows\INetCache\IE\ZWBXGLBQ\Flag_of_Denmark.svg[1]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2880360"/>
          <a:ext cx="3810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381000</xdr:colOff>
      <xdr:row>17</xdr:row>
      <xdr:rowOff>190499</xdr:rowOff>
    </xdr:to>
    <xdr:pic>
      <xdr:nvPicPr>
        <xdr:cNvPr id="7" name="Picture 1" descr="C:\Users\Charlotte\AppData\Local\Microsoft\Windows\INetCache\IE\ZWBXGLBQ\Flag_of_Denmark.svg[1]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3733800"/>
          <a:ext cx="3810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381000</xdr:colOff>
      <xdr:row>20</xdr:row>
      <xdr:rowOff>190499</xdr:rowOff>
    </xdr:to>
    <xdr:pic>
      <xdr:nvPicPr>
        <xdr:cNvPr id="8" name="Picture 1" descr="C:\Users\Charlotte\AppData\Local\Microsoft\Windows\INetCache\IE\ZWBXGLBQ\Flag_of_Denmark.svg[1]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373880"/>
          <a:ext cx="3810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381000</xdr:colOff>
      <xdr:row>42</xdr:row>
      <xdr:rowOff>190499</xdr:rowOff>
    </xdr:to>
    <xdr:pic>
      <xdr:nvPicPr>
        <xdr:cNvPr id="9" name="Picture 1" descr="C:\Users\Charlotte\AppData\Local\Microsoft\Windows\INetCache\IE\ZWBXGLBQ\Flag_of_Denmark.svg[1]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006840"/>
          <a:ext cx="3810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358140</xdr:colOff>
      <xdr:row>36</xdr:row>
      <xdr:rowOff>192148</xdr:rowOff>
    </xdr:to>
    <xdr:pic>
      <xdr:nvPicPr>
        <xdr:cNvPr id="10" name="Picture 5" descr="C:\Users\Charlotte\AppData\Local\Microsoft\Windows\INetCache\IE\6SRU2O90\Flag_of_the_Faroe_Islands.svg[1]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38200" y="7787640"/>
          <a:ext cx="358140" cy="19214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358140</xdr:colOff>
      <xdr:row>37</xdr:row>
      <xdr:rowOff>192148</xdr:rowOff>
    </xdr:to>
    <xdr:pic>
      <xdr:nvPicPr>
        <xdr:cNvPr id="11" name="Picture 5" descr="C:\Users\Charlotte\AppData\Local\Microsoft\Windows\INetCache\IE\6SRU2O90\Flag_of_the_Faroe_Islands.svg[1]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38200" y="8001000"/>
          <a:ext cx="358140" cy="19214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396240</xdr:colOff>
      <xdr:row>33</xdr:row>
      <xdr:rowOff>3353</xdr:rowOff>
    </xdr:to>
    <xdr:pic>
      <xdr:nvPicPr>
        <xdr:cNvPr id="12" name="Picture 4" descr="C:\Users\Charlotte\AppData\Local\Microsoft\Windows\INetCache\IE\G07DID72\1200px-Flag_of_Finland_(bordered).svg[1]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8200" y="6934200"/>
          <a:ext cx="396240" cy="21671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381000</xdr:colOff>
      <xdr:row>5</xdr:row>
      <xdr:rowOff>205740</xdr:rowOff>
    </xdr:to>
    <xdr:pic>
      <xdr:nvPicPr>
        <xdr:cNvPr id="13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117348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381000</xdr:colOff>
      <xdr:row>4</xdr:row>
      <xdr:rowOff>205740</xdr:rowOff>
    </xdr:to>
    <xdr:pic>
      <xdr:nvPicPr>
        <xdr:cNvPr id="14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96012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381000</xdr:colOff>
      <xdr:row>7</xdr:row>
      <xdr:rowOff>205740</xdr:rowOff>
    </xdr:to>
    <xdr:pic>
      <xdr:nvPicPr>
        <xdr:cNvPr id="15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160020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381000</xdr:colOff>
      <xdr:row>10</xdr:row>
      <xdr:rowOff>205740</xdr:rowOff>
    </xdr:to>
    <xdr:pic>
      <xdr:nvPicPr>
        <xdr:cNvPr id="16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224028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381000</xdr:colOff>
      <xdr:row>16</xdr:row>
      <xdr:rowOff>205740</xdr:rowOff>
    </xdr:to>
    <xdr:pic>
      <xdr:nvPicPr>
        <xdr:cNvPr id="17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352044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381000</xdr:colOff>
      <xdr:row>19</xdr:row>
      <xdr:rowOff>205740</xdr:rowOff>
    </xdr:to>
    <xdr:pic>
      <xdr:nvPicPr>
        <xdr:cNvPr id="18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416052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381000</xdr:colOff>
      <xdr:row>23</xdr:row>
      <xdr:rowOff>205740</xdr:rowOff>
    </xdr:to>
    <xdr:pic>
      <xdr:nvPicPr>
        <xdr:cNvPr id="19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501396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381000</xdr:colOff>
      <xdr:row>24</xdr:row>
      <xdr:rowOff>205740</xdr:rowOff>
    </xdr:to>
    <xdr:pic>
      <xdr:nvPicPr>
        <xdr:cNvPr id="20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522732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381000</xdr:colOff>
      <xdr:row>25</xdr:row>
      <xdr:rowOff>205740</xdr:rowOff>
    </xdr:to>
    <xdr:pic>
      <xdr:nvPicPr>
        <xdr:cNvPr id="21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544068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381000</xdr:colOff>
      <xdr:row>26</xdr:row>
      <xdr:rowOff>205740</xdr:rowOff>
    </xdr:to>
    <xdr:pic>
      <xdr:nvPicPr>
        <xdr:cNvPr id="22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565404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381000</xdr:colOff>
      <xdr:row>27</xdr:row>
      <xdr:rowOff>205740</xdr:rowOff>
    </xdr:to>
    <xdr:pic>
      <xdr:nvPicPr>
        <xdr:cNvPr id="23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586740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381000</xdr:colOff>
      <xdr:row>28</xdr:row>
      <xdr:rowOff>205740</xdr:rowOff>
    </xdr:to>
    <xdr:pic>
      <xdr:nvPicPr>
        <xdr:cNvPr id="24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608076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381000</xdr:colOff>
      <xdr:row>41</xdr:row>
      <xdr:rowOff>22860</xdr:rowOff>
    </xdr:to>
    <xdr:pic>
      <xdr:nvPicPr>
        <xdr:cNvPr id="25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864108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377603</xdr:colOff>
      <xdr:row>9</xdr:row>
      <xdr:rowOff>198120</xdr:rowOff>
    </xdr:to>
    <xdr:pic>
      <xdr:nvPicPr>
        <xdr:cNvPr id="26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202692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381000</xdr:colOff>
      <xdr:row>42</xdr:row>
      <xdr:rowOff>22860</xdr:rowOff>
    </xdr:to>
    <xdr:pic>
      <xdr:nvPicPr>
        <xdr:cNvPr id="27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882396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377603</xdr:colOff>
      <xdr:row>12</xdr:row>
      <xdr:rowOff>198120</xdr:rowOff>
    </xdr:to>
    <xdr:pic>
      <xdr:nvPicPr>
        <xdr:cNvPr id="28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266700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377603</xdr:colOff>
      <xdr:row>14</xdr:row>
      <xdr:rowOff>198120</xdr:rowOff>
    </xdr:to>
    <xdr:pic>
      <xdr:nvPicPr>
        <xdr:cNvPr id="29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309372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377603</xdr:colOff>
      <xdr:row>15</xdr:row>
      <xdr:rowOff>198120</xdr:rowOff>
    </xdr:to>
    <xdr:pic>
      <xdr:nvPicPr>
        <xdr:cNvPr id="30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330708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377603</xdr:colOff>
      <xdr:row>18</xdr:row>
      <xdr:rowOff>198120</xdr:rowOff>
    </xdr:to>
    <xdr:pic>
      <xdr:nvPicPr>
        <xdr:cNvPr id="31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394716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377603</xdr:colOff>
      <xdr:row>21</xdr:row>
      <xdr:rowOff>198120</xdr:rowOff>
    </xdr:to>
    <xdr:pic>
      <xdr:nvPicPr>
        <xdr:cNvPr id="32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458724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377603</xdr:colOff>
      <xdr:row>22</xdr:row>
      <xdr:rowOff>198120</xdr:rowOff>
    </xdr:to>
    <xdr:pic>
      <xdr:nvPicPr>
        <xdr:cNvPr id="33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480060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377603</xdr:colOff>
      <xdr:row>29</xdr:row>
      <xdr:rowOff>198120</xdr:rowOff>
    </xdr:to>
    <xdr:pic>
      <xdr:nvPicPr>
        <xdr:cNvPr id="34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629412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377603</xdr:colOff>
      <xdr:row>30</xdr:row>
      <xdr:rowOff>198120</xdr:rowOff>
    </xdr:to>
    <xdr:pic>
      <xdr:nvPicPr>
        <xdr:cNvPr id="35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650748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377603</xdr:colOff>
      <xdr:row>31</xdr:row>
      <xdr:rowOff>198120</xdr:rowOff>
    </xdr:to>
    <xdr:pic>
      <xdr:nvPicPr>
        <xdr:cNvPr id="36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672084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377603</xdr:colOff>
      <xdr:row>33</xdr:row>
      <xdr:rowOff>198120</xdr:rowOff>
    </xdr:to>
    <xdr:pic>
      <xdr:nvPicPr>
        <xdr:cNvPr id="37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714756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377603</xdr:colOff>
      <xdr:row>34</xdr:row>
      <xdr:rowOff>198120</xdr:rowOff>
    </xdr:to>
    <xdr:pic>
      <xdr:nvPicPr>
        <xdr:cNvPr id="38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736092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377603</xdr:colOff>
      <xdr:row>35</xdr:row>
      <xdr:rowOff>198120</xdr:rowOff>
    </xdr:to>
    <xdr:pic>
      <xdr:nvPicPr>
        <xdr:cNvPr id="39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757428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377603</xdr:colOff>
      <xdr:row>38</xdr:row>
      <xdr:rowOff>198120</xdr:rowOff>
    </xdr:to>
    <xdr:pic>
      <xdr:nvPicPr>
        <xdr:cNvPr id="40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821436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377603</xdr:colOff>
      <xdr:row>39</xdr:row>
      <xdr:rowOff>198120</xdr:rowOff>
    </xdr:to>
    <xdr:pic>
      <xdr:nvPicPr>
        <xdr:cNvPr id="41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8427720"/>
          <a:ext cx="377603" cy="1981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381000</xdr:colOff>
      <xdr:row>5</xdr:row>
      <xdr:rowOff>190499</xdr:rowOff>
    </xdr:to>
    <xdr:pic>
      <xdr:nvPicPr>
        <xdr:cNvPr id="2" name="Picture 1" descr="C:\Users\Charlotte\AppData\Local\Microsoft\Windows\INetCache\IE\ZWBXGLBQ\Flag_of_Denmark.svg[1]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2255520"/>
          <a:ext cx="3810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</xdr:colOff>
      <xdr:row>23</xdr:row>
      <xdr:rowOff>22860</xdr:rowOff>
    </xdr:from>
    <xdr:to>
      <xdr:col>1</xdr:col>
      <xdr:colOff>403860</xdr:colOff>
      <xdr:row>23</xdr:row>
      <xdr:rowOff>228600</xdr:rowOff>
    </xdr:to>
    <xdr:pic>
      <xdr:nvPicPr>
        <xdr:cNvPr id="3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1060" y="57150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</xdr:colOff>
      <xdr:row>31</xdr:row>
      <xdr:rowOff>210007</xdr:rowOff>
    </xdr:from>
    <xdr:to>
      <xdr:col>1</xdr:col>
      <xdr:colOff>403860</xdr:colOff>
      <xdr:row>32</xdr:row>
      <xdr:rowOff>182880</xdr:rowOff>
    </xdr:to>
    <xdr:pic>
      <xdr:nvPicPr>
        <xdr:cNvPr id="4" name="Picture 4" descr="C:\Users\Charlotte\AppData\Local\Microsoft\Windows\INetCache\IE\G07DID72\1200px-Flag_of_Finland_(bordered).svg[1]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5820" y="1612087"/>
          <a:ext cx="396240" cy="21671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</xdr:colOff>
      <xdr:row>6</xdr:row>
      <xdr:rowOff>28832</xdr:rowOff>
    </xdr:from>
    <xdr:to>
      <xdr:col>1</xdr:col>
      <xdr:colOff>381000</xdr:colOff>
      <xdr:row>6</xdr:row>
      <xdr:rowOff>220980</xdr:rowOff>
    </xdr:to>
    <xdr:pic>
      <xdr:nvPicPr>
        <xdr:cNvPr id="5" name="Picture 5" descr="C:\Users\Charlotte\AppData\Local\Microsoft\Windows\INetCache\IE\6SRU2O90\Flag_of_the_Faroe_Islands.svg[1]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1060" y="1217552"/>
          <a:ext cx="358140" cy="19214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381000</xdr:colOff>
      <xdr:row>25</xdr:row>
      <xdr:rowOff>190499</xdr:rowOff>
    </xdr:to>
    <xdr:pic>
      <xdr:nvPicPr>
        <xdr:cNvPr id="6" name="Picture 1" descr="C:\Users\Charlotte\AppData\Local\Microsoft\Windows\INetCache\IE\ZWBXGLBQ\Flag_of_Denmark.svg[1]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2682240"/>
          <a:ext cx="3810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381000</xdr:colOff>
      <xdr:row>3</xdr:row>
      <xdr:rowOff>190499</xdr:rowOff>
    </xdr:to>
    <xdr:pic>
      <xdr:nvPicPr>
        <xdr:cNvPr id="7" name="Picture 1" descr="C:\Users\Charlotte\AppData\Local\Microsoft\Windows\INetCache\IE\ZWBXGLBQ\Flag_of_Denmark.svg[1]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3535680"/>
          <a:ext cx="3810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381000</xdr:colOff>
      <xdr:row>4</xdr:row>
      <xdr:rowOff>190499</xdr:rowOff>
    </xdr:to>
    <xdr:pic>
      <xdr:nvPicPr>
        <xdr:cNvPr id="8" name="Picture 1" descr="C:\Users\Charlotte\AppData\Local\Microsoft\Windows\INetCache\IE\ZWBXGLBQ\Flag_of_Denmark.svg[1]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75760"/>
          <a:ext cx="3810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381000</xdr:colOff>
      <xdr:row>22</xdr:row>
      <xdr:rowOff>190499</xdr:rowOff>
    </xdr:to>
    <xdr:pic>
      <xdr:nvPicPr>
        <xdr:cNvPr id="9" name="Picture 1" descr="C:\Users\Charlotte\AppData\Local\Microsoft\Windows\INetCache\IE\ZWBXGLBQ\Flag_of_Denmark.svg[1]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8808720"/>
          <a:ext cx="3810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358140</xdr:colOff>
      <xdr:row>8</xdr:row>
      <xdr:rowOff>192148</xdr:rowOff>
    </xdr:to>
    <xdr:pic>
      <xdr:nvPicPr>
        <xdr:cNvPr id="10" name="Picture 5" descr="C:\Users\Charlotte\AppData\Local\Microsoft\Windows\INetCache\IE\6SRU2O90\Flag_of_the_Faroe_Islands.svg[1]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38200" y="7589520"/>
          <a:ext cx="358140" cy="19214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358140</xdr:colOff>
      <xdr:row>7</xdr:row>
      <xdr:rowOff>192148</xdr:rowOff>
    </xdr:to>
    <xdr:pic>
      <xdr:nvPicPr>
        <xdr:cNvPr id="11" name="Picture 5" descr="C:\Users\Charlotte\AppData\Local\Microsoft\Windows\INetCache\IE\6SRU2O90\Flag_of_the_Faroe_Islands.svg[1]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38200" y="7802880"/>
          <a:ext cx="358140" cy="19214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396240</xdr:colOff>
      <xdr:row>29</xdr:row>
      <xdr:rowOff>216713</xdr:rowOff>
    </xdr:to>
    <xdr:pic>
      <xdr:nvPicPr>
        <xdr:cNvPr id="12" name="Picture 4" descr="C:\Users\Charlotte\AppData\Local\Microsoft\Windows\INetCache\IE\G07DID72\1200px-Flag_of_Finland_(bordered).svg[1]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8200" y="6736080"/>
          <a:ext cx="396240" cy="21671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381000</xdr:colOff>
      <xdr:row>41</xdr:row>
      <xdr:rowOff>205740</xdr:rowOff>
    </xdr:to>
    <xdr:pic>
      <xdr:nvPicPr>
        <xdr:cNvPr id="13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97536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381000</xdr:colOff>
      <xdr:row>15</xdr:row>
      <xdr:rowOff>205740</xdr:rowOff>
    </xdr:to>
    <xdr:pic>
      <xdr:nvPicPr>
        <xdr:cNvPr id="14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76200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381000</xdr:colOff>
      <xdr:row>31</xdr:row>
      <xdr:rowOff>205740</xdr:rowOff>
    </xdr:to>
    <xdr:pic>
      <xdr:nvPicPr>
        <xdr:cNvPr id="15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140208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381000</xdr:colOff>
      <xdr:row>28</xdr:row>
      <xdr:rowOff>205740</xdr:rowOff>
    </xdr:to>
    <xdr:pic>
      <xdr:nvPicPr>
        <xdr:cNvPr id="16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204216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381000</xdr:colOff>
      <xdr:row>14</xdr:row>
      <xdr:rowOff>205740</xdr:rowOff>
    </xdr:to>
    <xdr:pic>
      <xdr:nvPicPr>
        <xdr:cNvPr id="17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332232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381000</xdr:colOff>
      <xdr:row>21</xdr:row>
      <xdr:rowOff>205740</xdr:rowOff>
    </xdr:to>
    <xdr:pic>
      <xdr:nvPicPr>
        <xdr:cNvPr id="18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396240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381000</xdr:colOff>
      <xdr:row>36</xdr:row>
      <xdr:rowOff>205740</xdr:rowOff>
    </xdr:to>
    <xdr:pic>
      <xdr:nvPicPr>
        <xdr:cNvPr id="19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481584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381000</xdr:colOff>
      <xdr:row>13</xdr:row>
      <xdr:rowOff>205740</xdr:rowOff>
    </xdr:to>
    <xdr:pic>
      <xdr:nvPicPr>
        <xdr:cNvPr id="20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502920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381000</xdr:colOff>
      <xdr:row>35</xdr:row>
      <xdr:rowOff>205740</xdr:rowOff>
    </xdr:to>
    <xdr:pic>
      <xdr:nvPicPr>
        <xdr:cNvPr id="21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524256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381000</xdr:colOff>
      <xdr:row>9</xdr:row>
      <xdr:rowOff>205740</xdr:rowOff>
    </xdr:to>
    <xdr:pic>
      <xdr:nvPicPr>
        <xdr:cNvPr id="22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545592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381000</xdr:colOff>
      <xdr:row>26</xdr:row>
      <xdr:rowOff>205740</xdr:rowOff>
    </xdr:to>
    <xdr:pic>
      <xdr:nvPicPr>
        <xdr:cNvPr id="23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566928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381000</xdr:colOff>
      <xdr:row>38</xdr:row>
      <xdr:rowOff>205740</xdr:rowOff>
    </xdr:to>
    <xdr:pic>
      <xdr:nvPicPr>
        <xdr:cNvPr id="24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588264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381000</xdr:colOff>
      <xdr:row>39</xdr:row>
      <xdr:rowOff>205740</xdr:rowOff>
    </xdr:to>
    <xdr:pic>
      <xdr:nvPicPr>
        <xdr:cNvPr id="25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844296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377603</xdr:colOff>
      <xdr:row>16</xdr:row>
      <xdr:rowOff>198120</xdr:rowOff>
    </xdr:to>
    <xdr:pic>
      <xdr:nvPicPr>
        <xdr:cNvPr id="26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182880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381000</xdr:colOff>
      <xdr:row>20</xdr:row>
      <xdr:rowOff>205740</xdr:rowOff>
    </xdr:to>
    <xdr:pic>
      <xdr:nvPicPr>
        <xdr:cNvPr id="27" name="Picture 3" descr="C:\Users\Charlotte\AppData\Local\Microsoft\Windows\INetCache\IE\ZWBXGLBQ\1200px-Flag_of_Sweden.svg[1].pn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8625840"/>
          <a:ext cx="381000" cy="2057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377603</xdr:colOff>
      <xdr:row>33</xdr:row>
      <xdr:rowOff>198120</xdr:rowOff>
    </xdr:to>
    <xdr:pic>
      <xdr:nvPicPr>
        <xdr:cNvPr id="28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246888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377603</xdr:colOff>
      <xdr:row>17</xdr:row>
      <xdr:rowOff>198120</xdr:rowOff>
    </xdr:to>
    <xdr:pic>
      <xdr:nvPicPr>
        <xdr:cNvPr id="29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289560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377603</xdr:colOff>
      <xdr:row>37</xdr:row>
      <xdr:rowOff>198120</xdr:rowOff>
    </xdr:to>
    <xdr:pic>
      <xdr:nvPicPr>
        <xdr:cNvPr id="30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310896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377603</xdr:colOff>
      <xdr:row>12</xdr:row>
      <xdr:rowOff>198120</xdr:rowOff>
    </xdr:to>
    <xdr:pic>
      <xdr:nvPicPr>
        <xdr:cNvPr id="31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374904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377603</xdr:colOff>
      <xdr:row>34</xdr:row>
      <xdr:rowOff>198120</xdr:rowOff>
    </xdr:to>
    <xdr:pic>
      <xdr:nvPicPr>
        <xdr:cNvPr id="32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438912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377603</xdr:colOff>
      <xdr:row>40</xdr:row>
      <xdr:rowOff>198120</xdr:rowOff>
    </xdr:to>
    <xdr:pic>
      <xdr:nvPicPr>
        <xdr:cNvPr id="33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460248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377603</xdr:colOff>
      <xdr:row>10</xdr:row>
      <xdr:rowOff>198120</xdr:rowOff>
    </xdr:to>
    <xdr:pic>
      <xdr:nvPicPr>
        <xdr:cNvPr id="34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609600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377603</xdr:colOff>
      <xdr:row>42</xdr:row>
      <xdr:rowOff>198120</xdr:rowOff>
    </xdr:to>
    <xdr:pic>
      <xdr:nvPicPr>
        <xdr:cNvPr id="35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630936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377603</xdr:colOff>
      <xdr:row>18</xdr:row>
      <xdr:rowOff>198120</xdr:rowOff>
    </xdr:to>
    <xdr:pic>
      <xdr:nvPicPr>
        <xdr:cNvPr id="36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652272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377603</xdr:colOff>
      <xdr:row>24</xdr:row>
      <xdr:rowOff>198120</xdr:rowOff>
    </xdr:to>
    <xdr:pic>
      <xdr:nvPicPr>
        <xdr:cNvPr id="37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694944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377603</xdr:colOff>
      <xdr:row>27</xdr:row>
      <xdr:rowOff>198120</xdr:rowOff>
    </xdr:to>
    <xdr:pic>
      <xdr:nvPicPr>
        <xdr:cNvPr id="38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716280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377603</xdr:colOff>
      <xdr:row>32</xdr:row>
      <xdr:rowOff>198120</xdr:rowOff>
    </xdr:to>
    <xdr:pic>
      <xdr:nvPicPr>
        <xdr:cNvPr id="39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737616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377603</xdr:colOff>
      <xdr:row>11</xdr:row>
      <xdr:rowOff>198120</xdr:rowOff>
    </xdr:to>
    <xdr:pic>
      <xdr:nvPicPr>
        <xdr:cNvPr id="40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8016240"/>
          <a:ext cx="377603" cy="1981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377603</xdr:colOff>
      <xdr:row>30</xdr:row>
      <xdr:rowOff>198120</xdr:rowOff>
    </xdr:to>
    <xdr:pic>
      <xdr:nvPicPr>
        <xdr:cNvPr id="41" name="Picture 2" descr="C:\Users\Charlotte\AppData\Local\Microsoft\Windows\INetCache\IE\6111CQW5\1200px-Flag_of_Norway.svg[1].png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8229600"/>
          <a:ext cx="377603" cy="198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opLeftCell="A21" workbookViewId="0"/>
  </sheetViews>
  <sheetFormatPr baseColWidth="10" defaultColWidth="9.140625" defaultRowHeight="15" x14ac:dyDescent="0.25"/>
  <cols>
    <col min="1" max="1" width="12.28515625" style="1" bestFit="1" customWidth="1"/>
    <col min="2" max="2" width="7.5703125" customWidth="1"/>
    <col min="3" max="3" width="25.28515625" customWidth="1"/>
    <col min="4" max="4" width="26" customWidth="1"/>
    <col min="5" max="10" width="12.85546875" customWidth="1"/>
    <col min="11" max="12" width="12" customWidth="1"/>
    <col min="13" max="13" width="14.7109375" customWidth="1"/>
  </cols>
  <sheetData>
    <row r="1" spans="1:14" ht="18.75" x14ac:dyDescent="0.3">
      <c r="A1" s="7"/>
      <c r="B1" s="8"/>
      <c r="C1" s="8"/>
      <c r="D1" s="8"/>
      <c r="E1" s="9" t="s">
        <v>85</v>
      </c>
      <c r="F1" s="9"/>
      <c r="G1" s="9"/>
      <c r="H1" s="9"/>
      <c r="I1" s="9"/>
      <c r="J1" s="9"/>
      <c r="K1" s="9"/>
      <c r="L1" s="9"/>
      <c r="M1" s="9"/>
    </row>
    <row r="2" spans="1:14" s="3" customFormat="1" ht="30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6" t="s">
        <v>77</v>
      </c>
      <c r="F2" s="6" t="s">
        <v>78</v>
      </c>
      <c r="G2" s="6" t="s">
        <v>79</v>
      </c>
      <c r="H2" s="6" t="s">
        <v>80</v>
      </c>
      <c r="I2" s="6" t="s">
        <v>81</v>
      </c>
      <c r="J2" s="6" t="s">
        <v>82</v>
      </c>
      <c r="K2" s="6" t="s">
        <v>83</v>
      </c>
      <c r="L2" s="6" t="s">
        <v>87</v>
      </c>
      <c r="M2" s="6" t="s">
        <v>84</v>
      </c>
    </row>
    <row r="4" spans="1:14" ht="16.899999999999999" customHeight="1" x14ac:dyDescent="0.25">
      <c r="A4" s="1">
        <v>1</v>
      </c>
      <c r="C4" t="s">
        <v>23</v>
      </c>
      <c r="D4" t="s">
        <v>24</v>
      </c>
      <c r="E4">
        <v>0</v>
      </c>
      <c r="F4">
        <v>4</v>
      </c>
      <c r="G4">
        <v>11</v>
      </c>
      <c r="H4">
        <v>18</v>
      </c>
      <c r="I4">
        <v>10</v>
      </c>
      <c r="J4">
        <v>6</v>
      </c>
      <c r="K4">
        <v>0</v>
      </c>
      <c r="L4">
        <f t="shared" ref="L4:L43" si="0">E4+F4+G4</f>
        <v>15</v>
      </c>
      <c r="M4">
        <f t="shared" ref="M4:M43" si="1">E4+F4+G4+H4+I4+J4+K4</f>
        <v>49</v>
      </c>
    </row>
    <row r="5" spans="1:14" ht="16.899999999999999" customHeight="1" x14ac:dyDescent="0.25">
      <c r="A5" s="1">
        <v>2</v>
      </c>
      <c r="C5" t="s">
        <v>25</v>
      </c>
      <c r="D5" t="s">
        <v>26</v>
      </c>
      <c r="E5">
        <v>12</v>
      </c>
      <c r="F5">
        <v>6</v>
      </c>
      <c r="G5">
        <v>10</v>
      </c>
      <c r="H5">
        <v>0</v>
      </c>
      <c r="L5">
        <f t="shared" si="0"/>
        <v>28</v>
      </c>
      <c r="M5">
        <f t="shared" si="1"/>
        <v>28</v>
      </c>
      <c r="N5" t="s">
        <v>95</v>
      </c>
    </row>
    <row r="6" spans="1:14" ht="16.899999999999999" customHeight="1" x14ac:dyDescent="0.25">
      <c r="A6" s="1">
        <v>3</v>
      </c>
      <c r="C6" t="s">
        <v>27</v>
      </c>
      <c r="D6" t="s">
        <v>28</v>
      </c>
      <c r="E6">
        <v>17</v>
      </c>
      <c r="F6">
        <v>10</v>
      </c>
      <c r="G6">
        <v>14</v>
      </c>
      <c r="H6">
        <v>22</v>
      </c>
      <c r="I6">
        <v>8</v>
      </c>
      <c r="J6">
        <v>10</v>
      </c>
      <c r="K6">
        <v>10</v>
      </c>
      <c r="L6">
        <f t="shared" si="0"/>
        <v>41</v>
      </c>
      <c r="M6">
        <f t="shared" si="1"/>
        <v>91</v>
      </c>
    </row>
    <row r="7" spans="1:14" ht="16.899999999999999" customHeight="1" x14ac:dyDescent="0.25">
      <c r="A7" s="1">
        <v>4</v>
      </c>
      <c r="C7" t="s">
        <v>14</v>
      </c>
      <c r="D7" t="s">
        <v>15</v>
      </c>
      <c r="E7">
        <v>0</v>
      </c>
      <c r="F7">
        <v>2</v>
      </c>
      <c r="G7" t="s">
        <v>93</v>
      </c>
      <c r="L7" t="e">
        <f t="shared" si="0"/>
        <v>#VALUE!</v>
      </c>
      <c r="M7">
        <v>0</v>
      </c>
    </row>
    <row r="8" spans="1:14" ht="16.899999999999999" customHeight="1" x14ac:dyDescent="0.25">
      <c r="A8" s="1">
        <v>5</v>
      </c>
      <c r="C8" t="s">
        <v>29</v>
      </c>
      <c r="D8" t="s">
        <v>30</v>
      </c>
      <c r="E8">
        <v>18</v>
      </c>
      <c r="F8">
        <v>7</v>
      </c>
      <c r="G8">
        <v>11</v>
      </c>
      <c r="H8">
        <v>18</v>
      </c>
      <c r="I8">
        <v>3</v>
      </c>
      <c r="J8">
        <v>10</v>
      </c>
      <c r="L8">
        <f t="shared" si="0"/>
        <v>36</v>
      </c>
      <c r="M8">
        <f t="shared" si="1"/>
        <v>67</v>
      </c>
    </row>
    <row r="9" spans="1:14" ht="16.899999999999999" customHeight="1" x14ac:dyDescent="0.25">
      <c r="A9" s="1">
        <v>6</v>
      </c>
      <c r="C9" t="s">
        <v>19</v>
      </c>
      <c r="D9" t="s">
        <v>20</v>
      </c>
      <c r="E9" t="s">
        <v>94</v>
      </c>
      <c r="L9" t="e">
        <f t="shared" si="0"/>
        <v>#VALUE!</v>
      </c>
      <c r="M9">
        <v>0</v>
      </c>
    </row>
    <row r="10" spans="1:14" x14ac:dyDescent="0.25">
      <c r="A10" s="1">
        <v>7</v>
      </c>
      <c r="C10" t="s">
        <v>51</v>
      </c>
      <c r="D10" t="s">
        <v>52</v>
      </c>
      <c r="E10">
        <v>15</v>
      </c>
      <c r="F10">
        <v>8</v>
      </c>
      <c r="G10">
        <v>16</v>
      </c>
      <c r="H10">
        <v>22</v>
      </c>
      <c r="I10">
        <v>8</v>
      </c>
      <c r="J10">
        <v>10</v>
      </c>
      <c r="K10">
        <v>10</v>
      </c>
      <c r="L10">
        <f t="shared" si="0"/>
        <v>39</v>
      </c>
      <c r="M10">
        <f t="shared" si="1"/>
        <v>89</v>
      </c>
    </row>
    <row r="11" spans="1:14" x14ac:dyDescent="0.25">
      <c r="A11" s="1">
        <v>8</v>
      </c>
      <c r="C11" t="s">
        <v>31</v>
      </c>
      <c r="D11" t="s">
        <v>32</v>
      </c>
      <c r="E11">
        <v>17</v>
      </c>
      <c r="F11">
        <v>8</v>
      </c>
      <c r="G11">
        <v>19</v>
      </c>
      <c r="H11">
        <v>15</v>
      </c>
      <c r="I11">
        <v>10</v>
      </c>
      <c r="J11">
        <v>5</v>
      </c>
      <c r="K11">
        <v>0</v>
      </c>
      <c r="L11">
        <f t="shared" si="0"/>
        <v>44</v>
      </c>
      <c r="M11">
        <f t="shared" si="1"/>
        <v>74</v>
      </c>
      <c r="N11" t="s">
        <v>95</v>
      </c>
    </row>
    <row r="12" spans="1:14" ht="16.899999999999999" customHeight="1" x14ac:dyDescent="0.25">
      <c r="A12" s="1">
        <v>9</v>
      </c>
      <c r="C12" t="s">
        <v>4</v>
      </c>
      <c r="D12" t="s">
        <v>5</v>
      </c>
      <c r="E12">
        <v>0</v>
      </c>
      <c r="F12">
        <v>6</v>
      </c>
      <c r="G12">
        <v>4</v>
      </c>
      <c r="H12">
        <v>12</v>
      </c>
      <c r="L12">
        <f t="shared" si="0"/>
        <v>10</v>
      </c>
      <c r="M12">
        <f t="shared" si="1"/>
        <v>22</v>
      </c>
      <c r="N12" t="s">
        <v>95</v>
      </c>
    </row>
    <row r="13" spans="1:14" ht="16.899999999999999" customHeight="1" x14ac:dyDescent="0.25">
      <c r="A13" s="1">
        <v>10</v>
      </c>
      <c r="C13" t="s">
        <v>53</v>
      </c>
      <c r="D13" t="s">
        <v>54</v>
      </c>
      <c r="E13">
        <v>18</v>
      </c>
      <c r="F13">
        <v>10</v>
      </c>
      <c r="G13">
        <v>18</v>
      </c>
      <c r="H13">
        <v>20</v>
      </c>
      <c r="L13">
        <f t="shared" si="0"/>
        <v>46</v>
      </c>
      <c r="M13">
        <f t="shared" si="1"/>
        <v>66</v>
      </c>
      <c r="N13" t="s">
        <v>95</v>
      </c>
    </row>
    <row r="14" spans="1:14" ht="16.899999999999999" customHeight="1" x14ac:dyDescent="0.25">
      <c r="A14" s="1">
        <v>11</v>
      </c>
      <c r="C14" t="s">
        <v>6</v>
      </c>
      <c r="D14" t="s">
        <v>7</v>
      </c>
      <c r="E14">
        <v>18</v>
      </c>
      <c r="F14">
        <v>7</v>
      </c>
      <c r="G14">
        <v>16</v>
      </c>
      <c r="H14">
        <v>21</v>
      </c>
      <c r="I14">
        <v>5</v>
      </c>
      <c r="L14">
        <f t="shared" si="0"/>
        <v>41</v>
      </c>
      <c r="M14">
        <f t="shared" si="1"/>
        <v>67</v>
      </c>
      <c r="N14" t="s">
        <v>95</v>
      </c>
    </row>
    <row r="15" spans="1:14" ht="16.899999999999999" customHeight="1" x14ac:dyDescent="0.25">
      <c r="A15" s="1">
        <v>12</v>
      </c>
      <c r="C15" t="s">
        <v>55</v>
      </c>
      <c r="D15" t="s">
        <v>56</v>
      </c>
      <c r="E15">
        <v>14</v>
      </c>
      <c r="F15">
        <v>8</v>
      </c>
      <c r="G15">
        <v>16</v>
      </c>
      <c r="H15">
        <v>25</v>
      </c>
      <c r="I15" t="s">
        <v>96</v>
      </c>
      <c r="L15">
        <f t="shared" si="0"/>
        <v>38</v>
      </c>
      <c r="M15">
        <v>0</v>
      </c>
      <c r="N15" t="s">
        <v>96</v>
      </c>
    </row>
    <row r="16" spans="1:14" ht="16.899999999999999" customHeight="1" x14ac:dyDescent="0.25">
      <c r="A16" s="1">
        <v>13</v>
      </c>
      <c r="C16" t="s">
        <v>57</v>
      </c>
      <c r="D16" t="s">
        <v>58</v>
      </c>
      <c r="E16">
        <v>18</v>
      </c>
      <c r="F16">
        <v>10</v>
      </c>
      <c r="G16">
        <v>18</v>
      </c>
      <c r="H16">
        <v>21</v>
      </c>
      <c r="I16">
        <v>7</v>
      </c>
      <c r="J16">
        <v>10</v>
      </c>
      <c r="K16">
        <v>2</v>
      </c>
      <c r="L16">
        <f t="shared" si="0"/>
        <v>46</v>
      </c>
      <c r="M16">
        <f t="shared" si="1"/>
        <v>86</v>
      </c>
    </row>
    <row r="17" spans="1:14" ht="16.899999999999999" customHeight="1" x14ac:dyDescent="0.25">
      <c r="A17" s="1">
        <v>14</v>
      </c>
      <c r="C17" t="s">
        <v>33</v>
      </c>
      <c r="D17" t="s">
        <v>34</v>
      </c>
      <c r="E17">
        <v>17</v>
      </c>
      <c r="F17">
        <v>10</v>
      </c>
      <c r="G17">
        <v>18</v>
      </c>
      <c r="H17">
        <v>24</v>
      </c>
      <c r="I17">
        <v>2</v>
      </c>
      <c r="J17">
        <v>8</v>
      </c>
      <c r="L17">
        <f t="shared" si="0"/>
        <v>45</v>
      </c>
      <c r="M17">
        <f t="shared" si="1"/>
        <v>79</v>
      </c>
      <c r="N17" t="s">
        <v>95</v>
      </c>
    </row>
    <row r="18" spans="1:14" ht="16.899999999999999" customHeight="1" x14ac:dyDescent="0.25">
      <c r="A18" s="1">
        <v>15</v>
      </c>
      <c r="C18" t="s">
        <v>8</v>
      </c>
      <c r="D18" t="s">
        <v>9</v>
      </c>
      <c r="E18">
        <v>13</v>
      </c>
      <c r="F18">
        <v>4</v>
      </c>
      <c r="G18">
        <v>4</v>
      </c>
      <c r="H18" t="s">
        <v>94</v>
      </c>
      <c r="L18">
        <f t="shared" si="0"/>
        <v>21</v>
      </c>
      <c r="M18">
        <v>0</v>
      </c>
    </row>
    <row r="19" spans="1:14" ht="16.899999999999999" customHeight="1" x14ac:dyDescent="0.25">
      <c r="A19" s="1">
        <v>16</v>
      </c>
      <c r="C19" t="s">
        <v>59</v>
      </c>
      <c r="D19" t="s">
        <v>60</v>
      </c>
      <c r="E19">
        <v>20</v>
      </c>
      <c r="F19">
        <v>10</v>
      </c>
      <c r="G19">
        <v>19</v>
      </c>
      <c r="H19">
        <v>4</v>
      </c>
      <c r="I19">
        <v>4</v>
      </c>
      <c r="J19">
        <v>9</v>
      </c>
      <c r="K19">
        <v>1</v>
      </c>
      <c r="L19">
        <f t="shared" si="0"/>
        <v>49</v>
      </c>
      <c r="M19">
        <f t="shared" si="1"/>
        <v>67</v>
      </c>
    </row>
    <row r="20" spans="1:14" ht="16.899999999999999" customHeight="1" x14ac:dyDescent="0.25">
      <c r="A20" s="1">
        <v>17</v>
      </c>
      <c r="C20" t="s">
        <v>35</v>
      </c>
      <c r="D20" t="s">
        <v>36</v>
      </c>
      <c r="E20">
        <v>18</v>
      </c>
      <c r="F20">
        <v>7</v>
      </c>
      <c r="G20">
        <v>14</v>
      </c>
      <c r="H20">
        <v>6</v>
      </c>
      <c r="L20">
        <f t="shared" si="0"/>
        <v>39</v>
      </c>
      <c r="M20">
        <f t="shared" si="1"/>
        <v>45</v>
      </c>
      <c r="N20" t="s">
        <v>95</v>
      </c>
    </row>
    <row r="21" spans="1:14" ht="16.899999999999999" customHeight="1" x14ac:dyDescent="0.25">
      <c r="A21" s="1">
        <v>18</v>
      </c>
      <c r="C21" t="s">
        <v>10</v>
      </c>
      <c r="D21" t="s">
        <v>11</v>
      </c>
      <c r="E21">
        <v>13</v>
      </c>
      <c r="F21">
        <v>5</v>
      </c>
      <c r="G21">
        <v>16</v>
      </c>
      <c r="H21" t="s">
        <v>94</v>
      </c>
      <c r="L21">
        <f t="shared" si="0"/>
        <v>34</v>
      </c>
      <c r="M21">
        <v>0</v>
      </c>
    </row>
    <row r="22" spans="1:14" ht="16.899999999999999" customHeight="1" x14ac:dyDescent="0.25">
      <c r="A22" s="1">
        <v>19</v>
      </c>
      <c r="C22" t="s">
        <v>61</v>
      </c>
      <c r="D22" t="s">
        <v>62</v>
      </c>
      <c r="E22">
        <v>15</v>
      </c>
      <c r="F22">
        <v>10</v>
      </c>
      <c r="G22">
        <v>12</v>
      </c>
      <c r="H22">
        <v>6</v>
      </c>
      <c r="I22">
        <v>8</v>
      </c>
      <c r="J22">
        <v>10</v>
      </c>
      <c r="K22">
        <v>8</v>
      </c>
      <c r="L22">
        <f t="shared" si="0"/>
        <v>37</v>
      </c>
      <c r="M22">
        <f t="shared" si="1"/>
        <v>69</v>
      </c>
    </row>
    <row r="23" spans="1:14" ht="16.899999999999999" customHeight="1" x14ac:dyDescent="0.25">
      <c r="A23" s="1">
        <v>20</v>
      </c>
      <c r="C23" t="s">
        <v>57</v>
      </c>
      <c r="D23" t="s">
        <v>63</v>
      </c>
      <c r="E23">
        <v>18</v>
      </c>
      <c r="F23">
        <v>10</v>
      </c>
      <c r="G23">
        <v>13</v>
      </c>
      <c r="H23">
        <v>23</v>
      </c>
      <c r="I23">
        <v>6</v>
      </c>
      <c r="L23">
        <f t="shared" si="0"/>
        <v>41</v>
      </c>
      <c r="M23">
        <f t="shared" si="1"/>
        <v>70</v>
      </c>
      <c r="N23" t="s">
        <v>92</v>
      </c>
    </row>
    <row r="24" spans="1:14" ht="16.899999999999999" customHeight="1" x14ac:dyDescent="0.25">
      <c r="A24" s="1">
        <v>21</v>
      </c>
      <c r="C24" t="s">
        <v>37</v>
      </c>
      <c r="D24" t="s">
        <v>38</v>
      </c>
      <c r="E24">
        <v>18</v>
      </c>
      <c r="F24">
        <v>9</v>
      </c>
      <c r="G24">
        <v>9</v>
      </c>
      <c r="H24">
        <v>29</v>
      </c>
      <c r="I24">
        <v>10</v>
      </c>
      <c r="J24">
        <v>10</v>
      </c>
      <c r="K24">
        <v>8</v>
      </c>
      <c r="L24">
        <f t="shared" si="0"/>
        <v>36</v>
      </c>
      <c r="M24">
        <f t="shared" si="1"/>
        <v>93</v>
      </c>
    </row>
    <row r="25" spans="1:14" ht="16.899999999999999" customHeight="1" x14ac:dyDescent="0.25">
      <c r="A25" s="1">
        <v>22</v>
      </c>
      <c r="C25" t="s">
        <v>39</v>
      </c>
      <c r="D25" t="s">
        <v>40</v>
      </c>
      <c r="E25">
        <v>20</v>
      </c>
      <c r="F25">
        <v>10</v>
      </c>
      <c r="G25">
        <v>18</v>
      </c>
      <c r="H25">
        <v>14</v>
      </c>
      <c r="I25">
        <v>9</v>
      </c>
      <c r="J25">
        <v>2</v>
      </c>
      <c r="L25">
        <f t="shared" si="0"/>
        <v>48</v>
      </c>
      <c r="M25">
        <f t="shared" si="1"/>
        <v>73</v>
      </c>
      <c r="N25" t="s">
        <v>95</v>
      </c>
    </row>
    <row r="26" spans="1:14" ht="16.899999999999999" customHeight="1" x14ac:dyDescent="0.25">
      <c r="A26" s="1">
        <v>23</v>
      </c>
      <c r="C26" t="s">
        <v>41</v>
      </c>
      <c r="D26" t="s">
        <v>42</v>
      </c>
      <c r="E26">
        <v>18</v>
      </c>
      <c r="F26">
        <v>10</v>
      </c>
      <c r="G26">
        <v>18</v>
      </c>
      <c r="H26">
        <v>24</v>
      </c>
      <c r="I26">
        <v>10</v>
      </c>
      <c r="J26">
        <v>1</v>
      </c>
      <c r="L26">
        <f t="shared" si="0"/>
        <v>46</v>
      </c>
      <c r="M26">
        <f t="shared" si="1"/>
        <v>81</v>
      </c>
      <c r="N26" t="s">
        <v>95</v>
      </c>
    </row>
    <row r="27" spans="1:14" ht="16.899999999999999" customHeight="1" x14ac:dyDescent="0.25">
      <c r="A27" s="1">
        <v>24</v>
      </c>
      <c r="C27" t="s">
        <v>43</v>
      </c>
      <c r="D27" t="s">
        <v>44</v>
      </c>
      <c r="E27">
        <v>18</v>
      </c>
      <c r="F27">
        <v>8</v>
      </c>
      <c r="G27">
        <v>17</v>
      </c>
      <c r="H27">
        <v>9</v>
      </c>
      <c r="I27">
        <v>3</v>
      </c>
      <c r="L27">
        <f t="shared" si="0"/>
        <v>43</v>
      </c>
      <c r="M27">
        <f t="shared" si="1"/>
        <v>55</v>
      </c>
      <c r="N27" t="s">
        <v>95</v>
      </c>
    </row>
    <row r="28" spans="1:14" ht="16.899999999999999" customHeight="1" x14ac:dyDescent="0.25">
      <c r="A28" s="1">
        <v>25</v>
      </c>
      <c r="C28" t="s">
        <v>29</v>
      </c>
      <c r="D28" t="s">
        <v>45</v>
      </c>
      <c r="E28">
        <v>16</v>
      </c>
      <c r="F28">
        <v>9</v>
      </c>
      <c r="G28">
        <v>16</v>
      </c>
      <c r="H28">
        <v>18</v>
      </c>
      <c r="L28">
        <f t="shared" si="0"/>
        <v>41</v>
      </c>
      <c r="M28">
        <f t="shared" si="1"/>
        <v>59</v>
      </c>
      <c r="N28" t="s">
        <v>95</v>
      </c>
    </row>
    <row r="29" spans="1:14" ht="16.899999999999999" customHeight="1" x14ac:dyDescent="0.25">
      <c r="A29" s="1">
        <v>26</v>
      </c>
      <c r="C29" t="s">
        <v>35</v>
      </c>
      <c r="D29" t="s">
        <v>46</v>
      </c>
      <c r="E29">
        <v>18</v>
      </c>
      <c r="F29">
        <v>10</v>
      </c>
      <c r="G29">
        <v>12</v>
      </c>
      <c r="H29">
        <v>28</v>
      </c>
      <c r="I29">
        <v>3</v>
      </c>
      <c r="J29">
        <v>10</v>
      </c>
      <c r="L29">
        <f t="shared" si="0"/>
        <v>40</v>
      </c>
      <c r="M29">
        <f t="shared" si="1"/>
        <v>81</v>
      </c>
      <c r="N29" t="s">
        <v>92</v>
      </c>
    </row>
    <row r="30" spans="1:14" ht="16.899999999999999" customHeight="1" x14ac:dyDescent="0.25">
      <c r="A30" s="1">
        <v>27</v>
      </c>
      <c r="C30" t="s">
        <v>64</v>
      </c>
      <c r="D30" t="s">
        <v>65</v>
      </c>
      <c r="E30">
        <v>20</v>
      </c>
      <c r="F30">
        <v>9</v>
      </c>
      <c r="G30">
        <v>13</v>
      </c>
      <c r="H30">
        <v>15</v>
      </c>
      <c r="I30" t="s">
        <v>94</v>
      </c>
      <c r="L30">
        <f t="shared" si="0"/>
        <v>42</v>
      </c>
      <c r="M30">
        <v>0</v>
      </c>
    </row>
    <row r="31" spans="1:14" ht="16.899999999999999" customHeight="1" x14ac:dyDescent="0.25">
      <c r="A31" s="1">
        <v>28</v>
      </c>
      <c r="C31" t="s">
        <v>66</v>
      </c>
      <c r="D31" t="s">
        <v>67</v>
      </c>
      <c r="E31">
        <v>20</v>
      </c>
      <c r="F31">
        <v>10</v>
      </c>
      <c r="G31">
        <v>19</v>
      </c>
      <c r="H31">
        <v>27</v>
      </c>
      <c r="I31">
        <v>2</v>
      </c>
      <c r="J31">
        <v>10</v>
      </c>
      <c r="K31">
        <v>8</v>
      </c>
      <c r="L31">
        <f t="shared" si="0"/>
        <v>49</v>
      </c>
      <c r="M31">
        <f t="shared" si="1"/>
        <v>96</v>
      </c>
    </row>
    <row r="32" spans="1:14" ht="16.899999999999999" customHeight="1" x14ac:dyDescent="0.25">
      <c r="A32" s="1">
        <v>29</v>
      </c>
      <c r="C32" t="s">
        <v>59</v>
      </c>
      <c r="D32" t="s">
        <v>68</v>
      </c>
      <c r="E32">
        <v>20</v>
      </c>
      <c r="F32">
        <v>10</v>
      </c>
      <c r="G32">
        <v>19</v>
      </c>
      <c r="H32">
        <v>20</v>
      </c>
      <c r="I32">
        <v>8</v>
      </c>
      <c r="J32">
        <v>10</v>
      </c>
      <c r="K32">
        <v>5</v>
      </c>
      <c r="L32">
        <f t="shared" si="0"/>
        <v>49</v>
      </c>
      <c r="M32">
        <f t="shared" si="1"/>
        <v>92</v>
      </c>
    </row>
    <row r="33" spans="1:14" ht="16.899999999999999" customHeight="1" x14ac:dyDescent="0.25">
      <c r="A33" s="1">
        <v>30</v>
      </c>
      <c r="C33" t="s">
        <v>21</v>
      </c>
      <c r="D33" t="s">
        <v>22</v>
      </c>
      <c r="E33">
        <v>12</v>
      </c>
      <c r="F33">
        <v>10</v>
      </c>
      <c r="G33">
        <v>14</v>
      </c>
      <c r="H33">
        <v>14</v>
      </c>
      <c r="L33">
        <f t="shared" si="0"/>
        <v>36</v>
      </c>
      <c r="M33">
        <f t="shared" si="1"/>
        <v>50</v>
      </c>
      <c r="N33" t="s">
        <v>92</v>
      </c>
    </row>
    <row r="34" spans="1:14" ht="16.899999999999999" customHeight="1" x14ac:dyDescent="0.25">
      <c r="A34" s="1">
        <v>31</v>
      </c>
      <c r="C34" t="s">
        <v>69</v>
      </c>
      <c r="D34" t="s">
        <v>70</v>
      </c>
      <c r="E34">
        <v>12</v>
      </c>
      <c r="F34">
        <v>7</v>
      </c>
      <c r="G34">
        <v>13</v>
      </c>
      <c r="H34">
        <v>15</v>
      </c>
      <c r="I34">
        <v>1</v>
      </c>
      <c r="L34">
        <f t="shared" si="0"/>
        <v>32</v>
      </c>
      <c r="M34">
        <f t="shared" si="1"/>
        <v>48</v>
      </c>
      <c r="N34" t="s">
        <v>92</v>
      </c>
    </row>
    <row r="35" spans="1:14" ht="16.899999999999999" customHeight="1" x14ac:dyDescent="0.25">
      <c r="A35" s="1">
        <v>32</v>
      </c>
      <c r="C35" t="s">
        <v>55</v>
      </c>
      <c r="D35" t="s">
        <v>71</v>
      </c>
      <c r="E35">
        <v>14</v>
      </c>
      <c r="F35">
        <v>8</v>
      </c>
      <c r="G35">
        <v>16</v>
      </c>
      <c r="H35">
        <v>22</v>
      </c>
      <c r="L35">
        <f t="shared" si="0"/>
        <v>38</v>
      </c>
      <c r="M35">
        <f t="shared" si="1"/>
        <v>60</v>
      </c>
      <c r="N35" t="s">
        <v>92</v>
      </c>
    </row>
    <row r="36" spans="1:14" ht="16.899999999999999" customHeight="1" x14ac:dyDescent="0.25">
      <c r="A36" s="1">
        <v>33</v>
      </c>
      <c r="C36" t="s">
        <v>72</v>
      </c>
      <c r="D36" t="s">
        <v>73</v>
      </c>
      <c r="E36">
        <v>16</v>
      </c>
      <c r="F36">
        <v>7</v>
      </c>
      <c r="G36">
        <v>12</v>
      </c>
      <c r="H36">
        <v>27</v>
      </c>
      <c r="I36">
        <v>8</v>
      </c>
      <c r="J36">
        <v>8</v>
      </c>
      <c r="K36">
        <v>0</v>
      </c>
      <c r="L36">
        <f t="shared" si="0"/>
        <v>35</v>
      </c>
      <c r="M36">
        <f t="shared" si="1"/>
        <v>78</v>
      </c>
      <c r="N36" t="s">
        <v>95</v>
      </c>
    </row>
    <row r="37" spans="1:14" ht="16.899999999999999" customHeight="1" x14ac:dyDescent="0.25">
      <c r="A37" s="1">
        <v>34</v>
      </c>
      <c r="C37" t="s">
        <v>16</v>
      </c>
      <c r="D37" t="s">
        <v>17</v>
      </c>
      <c r="E37" t="s">
        <v>96</v>
      </c>
      <c r="L37" t="e">
        <f t="shared" si="0"/>
        <v>#VALUE!</v>
      </c>
      <c r="M37">
        <v>0</v>
      </c>
    </row>
    <row r="38" spans="1:14" ht="16.899999999999999" customHeight="1" x14ac:dyDescent="0.25">
      <c r="A38" s="1">
        <v>35</v>
      </c>
      <c r="C38" t="s">
        <v>14</v>
      </c>
      <c r="D38" t="s">
        <v>18</v>
      </c>
      <c r="E38">
        <v>0</v>
      </c>
      <c r="F38">
        <v>5</v>
      </c>
      <c r="G38">
        <v>14</v>
      </c>
      <c r="H38" t="s">
        <v>94</v>
      </c>
      <c r="L38">
        <f t="shared" si="0"/>
        <v>19</v>
      </c>
      <c r="M38">
        <v>0</v>
      </c>
    </row>
    <row r="39" spans="1:14" ht="16.899999999999999" customHeight="1" x14ac:dyDescent="0.25">
      <c r="A39" s="1">
        <v>36</v>
      </c>
      <c r="C39" t="s">
        <v>57</v>
      </c>
      <c r="D39" t="s">
        <v>74</v>
      </c>
      <c r="E39">
        <v>17</v>
      </c>
      <c r="F39">
        <v>10</v>
      </c>
      <c r="G39">
        <v>20</v>
      </c>
      <c r="H39">
        <v>24</v>
      </c>
      <c r="I39" t="s">
        <v>93</v>
      </c>
      <c r="L39">
        <f t="shared" si="0"/>
        <v>47</v>
      </c>
      <c r="M39">
        <v>0</v>
      </c>
    </row>
    <row r="40" spans="1:14" ht="16.899999999999999" customHeight="1" x14ac:dyDescent="0.25">
      <c r="A40" s="1">
        <v>37</v>
      </c>
      <c r="C40" t="s">
        <v>75</v>
      </c>
      <c r="D40" t="s">
        <v>76</v>
      </c>
      <c r="E40">
        <v>15</v>
      </c>
      <c r="F40">
        <v>10</v>
      </c>
      <c r="G40">
        <v>20</v>
      </c>
      <c r="H40">
        <v>24</v>
      </c>
      <c r="I40">
        <v>10</v>
      </c>
      <c r="J40">
        <v>10</v>
      </c>
      <c r="L40">
        <f t="shared" si="0"/>
        <v>45</v>
      </c>
      <c r="M40">
        <f t="shared" si="1"/>
        <v>89</v>
      </c>
      <c r="N40" t="s">
        <v>95</v>
      </c>
    </row>
    <row r="41" spans="1:14" ht="16.899999999999999" customHeight="1" x14ac:dyDescent="0.25">
      <c r="A41" s="1">
        <v>38</v>
      </c>
      <c r="C41" t="s">
        <v>47</v>
      </c>
      <c r="D41" t="s">
        <v>48</v>
      </c>
      <c r="E41">
        <v>18</v>
      </c>
      <c r="F41">
        <v>9</v>
      </c>
      <c r="G41">
        <v>17</v>
      </c>
      <c r="H41">
        <v>14</v>
      </c>
      <c r="I41">
        <v>10</v>
      </c>
      <c r="J41">
        <v>10</v>
      </c>
      <c r="K41">
        <v>10</v>
      </c>
      <c r="L41">
        <f t="shared" si="0"/>
        <v>44</v>
      </c>
      <c r="M41">
        <f t="shared" si="1"/>
        <v>88</v>
      </c>
    </row>
    <row r="42" spans="1:14" ht="16.899999999999999" customHeight="1" x14ac:dyDescent="0.25">
      <c r="A42" s="1">
        <v>39</v>
      </c>
      <c r="C42" t="s">
        <v>49</v>
      </c>
      <c r="D42" t="s">
        <v>50</v>
      </c>
      <c r="E42">
        <v>13</v>
      </c>
      <c r="F42">
        <v>5</v>
      </c>
      <c r="G42">
        <v>13</v>
      </c>
      <c r="H42">
        <v>1</v>
      </c>
      <c r="L42">
        <f t="shared" si="0"/>
        <v>31</v>
      </c>
      <c r="M42">
        <f t="shared" si="1"/>
        <v>32</v>
      </c>
      <c r="N42" t="s">
        <v>92</v>
      </c>
    </row>
    <row r="43" spans="1:14" ht="16.899999999999999" customHeight="1" x14ac:dyDescent="0.25">
      <c r="A43" s="1">
        <v>40</v>
      </c>
      <c r="C43" t="s">
        <v>12</v>
      </c>
      <c r="D43" t="s">
        <v>13</v>
      </c>
      <c r="E43">
        <v>18</v>
      </c>
      <c r="F43">
        <v>10</v>
      </c>
      <c r="G43">
        <v>6</v>
      </c>
      <c r="H43">
        <v>23</v>
      </c>
      <c r="L43">
        <f t="shared" si="0"/>
        <v>34</v>
      </c>
      <c r="M43">
        <f t="shared" si="1"/>
        <v>57</v>
      </c>
      <c r="N43" t="s">
        <v>95</v>
      </c>
    </row>
  </sheetData>
  <sortState xmlns:xlrd2="http://schemas.microsoft.com/office/spreadsheetml/2017/richdata2" ref="A4:N43">
    <sortCondition ref="A4:A43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topLeftCell="A21" workbookViewId="0">
      <selection activeCell="L24" sqref="L24"/>
    </sheetView>
  </sheetViews>
  <sheetFormatPr baseColWidth="10" defaultColWidth="9.140625" defaultRowHeight="15" x14ac:dyDescent="0.25"/>
  <cols>
    <col min="1" max="1" width="12.28515625" style="1" bestFit="1" customWidth="1"/>
    <col min="2" max="2" width="7.5703125" customWidth="1"/>
    <col min="3" max="3" width="25.28515625" customWidth="1"/>
    <col min="4" max="4" width="26" customWidth="1"/>
    <col min="5" max="10" width="12.85546875" customWidth="1"/>
    <col min="11" max="12" width="12" customWidth="1"/>
    <col min="13" max="13" width="14.7109375" customWidth="1"/>
  </cols>
  <sheetData>
    <row r="1" spans="1:14" ht="18.75" x14ac:dyDescent="0.3">
      <c r="A1" s="7"/>
      <c r="B1" s="8"/>
      <c r="C1" s="8"/>
      <c r="D1" s="8"/>
      <c r="E1" s="9" t="s">
        <v>86</v>
      </c>
      <c r="F1" s="9"/>
      <c r="G1" s="9"/>
      <c r="H1" s="9"/>
      <c r="I1" s="9"/>
      <c r="J1" s="9"/>
      <c r="K1" s="9"/>
      <c r="L1" s="9"/>
      <c r="M1" s="9"/>
    </row>
    <row r="2" spans="1:14" s="3" customFormat="1" ht="30" customHeight="1" x14ac:dyDescent="0.25">
      <c r="A2" s="4" t="s">
        <v>0</v>
      </c>
      <c r="B2" s="3" t="s">
        <v>1</v>
      </c>
      <c r="C2" s="3" t="s">
        <v>2</v>
      </c>
      <c r="D2" s="3" t="s">
        <v>3</v>
      </c>
      <c r="E2" s="6" t="s">
        <v>77</v>
      </c>
      <c r="F2" s="6" t="s">
        <v>78</v>
      </c>
      <c r="G2" s="6" t="s">
        <v>79</v>
      </c>
      <c r="H2" s="6" t="s">
        <v>80</v>
      </c>
      <c r="I2" s="6" t="s">
        <v>81</v>
      </c>
      <c r="J2" s="6" t="s">
        <v>82</v>
      </c>
      <c r="K2" s="6" t="s">
        <v>83</v>
      </c>
      <c r="L2" s="6" t="s">
        <v>87</v>
      </c>
      <c r="M2" s="6" t="s">
        <v>84</v>
      </c>
    </row>
    <row r="4" spans="1:14" ht="16.899999999999999" customHeight="1" x14ac:dyDescent="0.25">
      <c r="A4" s="1">
        <v>1</v>
      </c>
      <c r="C4" t="s">
        <v>23</v>
      </c>
      <c r="D4" t="s">
        <v>24</v>
      </c>
      <c r="E4">
        <v>17</v>
      </c>
      <c r="F4">
        <v>5</v>
      </c>
      <c r="G4">
        <v>10</v>
      </c>
      <c r="H4">
        <v>6</v>
      </c>
      <c r="I4">
        <v>10</v>
      </c>
      <c r="J4">
        <v>9</v>
      </c>
      <c r="K4">
        <v>4</v>
      </c>
      <c r="L4">
        <f>E4+F4+G4</f>
        <v>32</v>
      </c>
      <c r="M4">
        <f>E4+F4+G4+H4+I4+J4+K4</f>
        <v>61</v>
      </c>
    </row>
    <row r="5" spans="1:14" ht="16.899999999999999" customHeight="1" x14ac:dyDescent="0.25">
      <c r="A5" s="1">
        <v>2</v>
      </c>
      <c r="C5" t="s">
        <v>25</v>
      </c>
      <c r="D5" t="s">
        <v>26</v>
      </c>
      <c r="E5">
        <v>16</v>
      </c>
      <c r="F5">
        <v>8</v>
      </c>
      <c r="G5">
        <v>16</v>
      </c>
      <c r="H5">
        <v>17</v>
      </c>
      <c r="L5">
        <f t="shared" ref="L5:L43" si="0">E5+F5+G5</f>
        <v>40</v>
      </c>
      <c r="M5">
        <f t="shared" ref="M5:M43" si="1">E5+F5+G5+H5+I5+J5+K5</f>
        <v>57</v>
      </c>
      <c r="N5" t="s">
        <v>95</v>
      </c>
    </row>
    <row r="6" spans="1:14" ht="16.899999999999999" customHeight="1" x14ac:dyDescent="0.25">
      <c r="A6" s="1">
        <v>3</v>
      </c>
      <c r="C6" t="s">
        <v>27</v>
      </c>
      <c r="D6" t="s">
        <v>28</v>
      </c>
      <c r="E6">
        <v>16</v>
      </c>
      <c r="F6">
        <v>10</v>
      </c>
      <c r="G6">
        <v>19</v>
      </c>
      <c r="H6">
        <v>15</v>
      </c>
      <c r="I6">
        <v>10</v>
      </c>
      <c r="J6">
        <v>8</v>
      </c>
      <c r="L6">
        <f t="shared" si="0"/>
        <v>45</v>
      </c>
      <c r="M6">
        <f t="shared" si="1"/>
        <v>78</v>
      </c>
      <c r="N6" t="s">
        <v>95</v>
      </c>
    </row>
    <row r="7" spans="1:14" ht="16.899999999999999" customHeight="1" x14ac:dyDescent="0.25">
      <c r="A7" s="1">
        <v>4</v>
      </c>
      <c r="C7" t="s">
        <v>14</v>
      </c>
      <c r="D7" t="s">
        <v>15</v>
      </c>
      <c r="E7">
        <v>10</v>
      </c>
      <c r="F7">
        <v>8</v>
      </c>
      <c r="G7">
        <v>2</v>
      </c>
      <c r="H7">
        <v>16</v>
      </c>
      <c r="I7">
        <v>4</v>
      </c>
      <c r="J7">
        <v>4</v>
      </c>
      <c r="L7">
        <f t="shared" si="0"/>
        <v>20</v>
      </c>
      <c r="M7">
        <f t="shared" si="1"/>
        <v>44</v>
      </c>
      <c r="N7" t="s">
        <v>95</v>
      </c>
    </row>
    <row r="8" spans="1:14" ht="16.899999999999999" customHeight="1" x14ac:dyDescent="0.25">
      <c r="A8" s="1">
        <v>5</v>
      </c>
      <c r="C8" t="s">
        <v>29</v>
      </c>
      <c r="D8" t="s">
        <v>30</v>
      </c>
      <c r="E8">
        <v>18</v>
      </c>
      <c r="F8">
        <v>10</v>
      </c>
      <c r="G8">
        <v>18</v>
      </c>
      <c r="H8">
        <v>9</v>
      </c>
      <c r="I8">
        <v>8</v>
      </c>
      <c r="J8">
        <v>8</v>
      </c>
      <c r="L8">
        <f t="shared" si="0"/>
        <v>46</v>
      </c>
      <c r="M8">
        <f t="shared" si="1"/>
        <v>71</v>
      </c>
      <c r="N8" t="s">
        <v>95</v>
      </c>
    </row>
    <row r="9" spans="1:14" ht="16.899999999999999" customHeight="1" x14ac:dyDescent="0.25">
      <c r="A9" s="1">
        <v>6</v>
      </c>
      <c r="C9" t="s">
        <v>19</v>
      </c>
      <c r="D9" t="s">
        <v>20</v>
      </c>
      <c r="E9">
        <v>17</v>
      </c>
      <c r="F9">
        <v>10</v>
      </c>
      <c r="G9">
        <v>15</v>
      </c>
      <c r="H9">
        <v>28</v>
      </c>
      <c r="I9">
        <v>10</v>
      </c>
      <c r="J9">
        <v>10</v>
      </c>
      <c r="K9">
        <v>4</v>
      </c>
      <c r="L9">
        <f t="shared" si="0"/>
        <v>42</v>
      </c>
      <c r="M9">
        <f t="shared" si="1"/>
        <v>94</v>
      </c>
    </row>
    <row r="10" spans="1:14" ht="16.899999999999999" customHeight="1" x14ac:dyDescent="0.25">
      <c r="A10" s="1">
        <v>7</v>
      </c>
      <c r="C10" t="s">
        <v>51</v>
      </c>
      <c r="D10" t="s">
        <v>52</v>
      </c>
      <c r="E10">
        <v>18</v>
      </c>
      <c r="F10">
        <v>10</v>
      </c>
      <c r="G10">
        <v>11</v>
      </c>
      <c r="H10">
        <v>8</v>
      </c>
      <c r="I10" t="s">
        <v>93</v>
      </c>
      <c r="L10">
        <f t="shared" si="0"/>
        <v>39</v>
      </c>
      <c r="M10">
        <v>0</v>
      </c>
    </row>
    <row r="11" spans="1:14" ht="16.899999999999999" customHeight="1" x14ac:dyDescent="0.25">
      <c r="A11" s="1">
        <v>8</v>
      </c>
      <c r="C11" t="s">
        <v>31</v>
      </c>
      <c r="D11" t="s">
        <v>32</v>
      </c>
      <c r="E11">
        <v>9</v>
      </c>
      <c r="F11">
        <v>4</v>
      </c>
      <c r="G11">
        <v>15</v>
      </c>
      <c r="H11">
        <v>21</v>
      </c>
      <c r="L11">
        <f t="shared" si="0"/>
        <v>28</v>
      </c>
      <c r="M11">
        <f t="shared" si="1"/>
        <v>49</v>
      </c>
    </row>
    <row r="12" spans="1:14" ht="16.899999999999999" customHeight="1" x14ac:dyDescent="0.25">
      <c r="A12" s="1">
        <v>9</v>
      </c>
      <c r="C12" t="s">
        <v>4</v>
      </c>
      <c r="D12" t="s">
        <v>5</v>
      </c>
      <c r="E12">
        <v>17</v>
      </c>
      <c r="F12">
        <v>7</v>
      </c>
      <c r="G12" t="s">
        <v>93</v>
      </c>
      <c r="L12">
        <v>0</v>
      </c>
      <c r="M12">
        <v>0</v>
      </c>
    </row>
    <row r="13" spans="1:14" ht="16.899999999999999" customHeight="1" x14ac:dyDescent="0.25">
      <c r="A13" s="1">
        <v>10</v>
      </c>
      <c r="C13" t="s">
        <v>53</v>
      </c>
      <c r="D13" t="s">
        <v>54</v>
      </c>
      <c r="E13">
        <v>18</v>
      </c>
      <c r="F13">
        <v>6</v>
      </c>
      <c r="G13">
        <v>15</v>
      </c>
      <c r="H13">
        <v>17</v>
      </c>
      <c r="I13">
        <v>7</v>
      </c>
      <c r="J13">
        <v>10</v>
      </c>
      <c r="K13">
        <v>10</v>
      </c>
      <c r="L13">
        <f t="shared" si="0"/>
        <v>39</v>
      </c>
      <c r="M13">
        <f t="shared" si="1"/>
        <v>83</v>
      </c>
    </row>
    <row r="14" spans="1:14" ht="16.899999999999999" customHeight="1" x14ac:dyDescent="0.25">
      <c r="A14" s="1">
        <v>11</v>
      </c>
      <c r="C14" t="s">
        <v>6</v>
      </c>
      <c r="D14" t="s">
        <v>7</v>
      </c>
      <c r="E14">
        <v>18</v>
      </c>
      <c r="F14">
        <v>10</v>
      </c>
      <c r="G14">
        <v>14</v>
      </c>
      <c r="H14">
        <v>4</v>
      </c>
      <c r="L14">
        <f t="shared" si="0"/>
        <v>42</v>
      </c>
      <c r="M14">
        <f t="shared" si="1"/>
        <v>46</v>
      </c>
      <c r="N14" t="s">
        <v>95</v>
      </c>
    </row>
    <row r="15" spans="1:14" ht="16.899999999999999" customHeight="1" x14ac:dyDescent="0.25">
      <c r="A15" s="1">
        <v>12</v>
      </c>
      <c r="C15" t="s">
        <v>55</v>
      </c>
      <c r="D15" t="s">
        <v>56</v>
      </c>
      <c r="E15">
        <v>16</v>
      </c>
      <c r="F15">
        <v>7</v>
      </c>
      <c r="G15">
        <v>14</v>
      </c>
      <c r="H15">
        <v>23</v>
      </c>
      <c r="I15">
        <v>10</v>
      </c>
      <c r="J15">
        <v>10</v>
      </c>
      <c r="K15">
        <v>10</v>
      </c>
      <c r="L15">
        <f t="shared" si="0"/>
        <v>37</v>
      </c>
      <c r="M15">
        <f t="shared" si="1"/>
        <v>90</v>
      </c>
    </row>
    <row r="16" spans="1:14" ht="16.899999999999999" customHeight="1" x14ac:dyDescent="0.25">
      <c r="A16" s="1">
        <v>13</v>
      </c>
      <c r="C16" t="s">
        <v>57</v>
      </c>
      <c r="D16" t="s">
        <v>58</v>
      </c>
      <c r="E16">
        <v>18</v>
      </c>
      <c r="F16">
        <v>10</v>
      </c>
      <c r="G16">
        <v>19</v>
      </c>
      <c r="H16">
        <v>10</v>
      </c>
      <c r="I16">
        <v>10</v>
      </c>
      <c r="J16">
        <v>1</v>
      </c>
      <c r="K16">
        <v>4</v>
      </c>
      <c r="L16">
        <f t="shared" si="0"/>
        <v>47</v>
      </c>
      <c r="M16">
        <f t="shared" si="1"/>
        <v>72</v>
      </c>
    </row>
    <row r="17" spans="1:14" ht="16.899999999999999" customHeight="1" x14ac:dyDescent="0.25">
      <c r="A17" s="1">
        <v>14</v>
      </c>
      <c r="C17" t="s">
        <v>33</v>
      </c>
      <c r="D17" t="s">
        <v>34</v>
      </c>
      <c r="E17">
        <v>20</v>
      </c>
      <c r="F17">
        <v>10</v>
      </c>
      <c r="G17">
        <v>20</v>
      </c>
      <c r="H17">
        <v>26</v>
      </c>
      <c r="I17">
        <v>10</v>
      </c>
      <c r="J17">
        <v>10</v>
      </c>
      <c r="K17" t="s">
        <v>93</v>
      </c>
      <c r="L17">
        <f t="shared" si="0"/>
        <v>50</v>
      </c>
      <c r="M17">
        <v>0</v>
      </c>
    </row>
    <row r="18" spans="1:14" ht="16.899999999999999" customHeight="1" x14ac:dyDescent="0.25">
      <c r="A18" s="1">
        <v>15</v>
      </c>
      <c r="C18" t="s">
        <v>8</v>
      </c>
      <c r="D18" t="s">
        <v>9</v>
      </c>
      <c r="E18">
        <v>14</v>
      </c>
      <c r="F18">
        <v>6</v>
      </c>
      <c r="G18">
        <v>4</v>
      </c>
      <c r="H18" t="s">
        <v>93</v>
      </c>
      <c r="L18">
        <f t="shared" si="0"/>
        <v>24</v>
      </c>
      <c r="M18">
        <v>0</v>
      </c>
    </row>
    <row r="19" spans="1:14" ht="16.899999999999999" customHeight="1" x14ac:dyDescent="0.25">
      <c r="A19" s="1">
        <v>16</v>
      </c>
      <c r="C19" t="s">
        <v>59</v>
      </c>
      <c r="D19" t="s">
        <v>60</v>
      </c>
      <c r="E19">
        <v>18</v>
      </c>
      <c r="F19">
        <v>6</v>
      </c>
      <c r="G19">
        <v>18</v>
      </c>
      <c r="H19" t="s">
        <v>96</v>
      </c>
      <c r="L19">
        <f t="shared" si="0"/>
        <v>42</v>
      </c>
      <c r="M19">
        <v>0</v>
      </c>
    </row>
    <row r="20" spans="1:14" ht="16.899999999999999" customHeight="1" x14ac:dyDescent="0.25">
      <c r="A20" s="1">
        <v>17</v>
      </c>
      <c r="C20" t="s">
        <v>35</v>
      </c>
      <c r="D20" t="s">
        <v>36</v>
      </c>
      <c r="E20">
        <v>17</v>
      </c>
      <c r="F20">
        <v>10</v>
      </c>
      <c r="G20">
        <v>18</v>
      </c>
      <c r="H20">
        <v>15</v>
      </c>
      <c r="L20">
        <f t="shared" si="0"/>
        <v>45</v>
      </c>
      <c r="M20">
        <f t="shared" si="1"/>
        <v>60</v>
      </c>
      <c r="N20" t="s">
        <v>95</v>
      </c>
    </row>
    <row r="21" spans="1:14" ht="16.899999999999999" customHeight="1" x14ac:dyDescent="0.25">
      <c r="A21" s="1">
        <v>18</v>
      </c>
      <c r="C21" t="s">
        <v>10</v>
      </c>
      <c r="D21" t="s">
        <v>11</v>
      </c>
      <c r="E21">
        <v>18</v>
      </c>
      <c r="F21">
        <v>10</v>
      </c>
      <c r="G21" t="s">
        <v>93</v>
      </c>
      <c r="L21">
        <v>28</v>
      </c>
      <c r="M21">
        <v>0</v>
      </c>
    </row>
    <row r="22" spans="1:14" ht="16.899999999999999" customHeight="1" x14ac:dyDescent="0.25">
      <c r="A22" s="1">
        <v>19</v>
      </c>
      <c r="C22" t="s">
        <v>61</v>
      </c>
      <c r="D22" t="s">
        <v>62</v>
      </c>
      <c r="E22">
        <v>15</v>
      </c>
      <c r="F22">
        <v>10</v>
      </c>
      <c r="G22">
        <v>17</v>
      </c>
      <c r="H22">
        <v>15</v>
      </c>
      <c r="I22">
        <v>5</v>
      </c>
      <c r="J22">
        <v>10</v>
      </c>
      <c r="K22">
        <v>10</v>
      </c>
      <c r="L22">
        <f t="shared" si="0"/>
        <v>42</v>
      </c>
      <c r="M22">
        <f t="shared" si="1"/>
        <v>82</v>
      </c>
    </row>
    <row r="23" spans="1:14" ht="16.899999999999999" customHeight="1" x14ac:dyDescent="0.25">
      <c r="A23" s="1">
        <v>20</v>
      </c>
      <c r="C23" t="s">
        <v>57</v>
      </c>
      <c r="D23" t="s">
        <v>63</v>
      </c>
      <c r="E23">
        <v>18</v>
      </c>
      <c r="F23">
        <v>10</v>
      </c>
      <c r="G23">
        <v>17</v>
      </c>
      <c r="H23">
        <v>16</v>
      </c>
      <c r="I23">
        <v>10</v>
      </c>
      <c r="J23">
        <v>10</v>
      </c>
      <c r="K23">
        <v>10</v>
      </c>
      <c r="L23">
        <f t="shared" si="0"/>
        <v>45</v>
      </c>
      <c r="M23">
        <f t="shared" si="1"/>
        <v>91</v>
      </c>
    </row>
    <row r="24" spans="1:14" ht="16.899999999999999" customHeight="1" x14ac:dyDescent="0.25">
      <c r="A24" s="1">
        <v>21</v>
      </c>
      <c r="C24" t="s">
        <v>37</v>
      </c>
      <c r="D24" t="s">
        <v>38</v>
      </c>
      <c r="E24">
        <v>16</v>
      </c>
      <c r="F24">
        <v>8</v>
      </c>
      <c r="G24">
        <v>5</v>
      </c>
      <c r="H24">
        <v>13</v>
      </c>
      <c r="I24">
        <v>5</v>
      </c>
      <c r="J24">
        <v>10</v>
      </c>
      <c r="K24">
        <v>7</v>
      </c>
      <c r="L24">
        <f t="shared" si="0"/>
        <v>29</v>
      </c>
      <c r="M24">
        <f t="shared" si="1"/>
        <v>64</v>
      </c>
    </row>
    <row r="25" spans="1:14" ht="16.899999999999999" customHeight="1" x14ac:dyDescent="0.25">
      <c r="A25" s="1">
        <v>22</v>
      </c>
      <c r="C25" t="s">
        <v>39</v>
      </c>
      <c r="D25" t="s">
        <v>40</v>
      </c>
      <c r="E25">
        <v>20</v>
      </c>
      <c r="F25">
        <v>9</v>
      </c>
      <c r="G25">
        <v>18</v>
      </c>
      <c r="H25">
        <v>16</v>
      </c>
      <c r="I25" t="s">
        <v>96</v>
      </c>
      <c r="L25">
        <f t="shared" si="0"/>
        <v>47</v>
      </c>
      <c r="M25">
        <v>0</v>
      </c>
    </row>
    <row r="26" spans="1:14" ht="16.899999999999999" customHeight="1" x14ac:dyDescent="0.25">
      <c r="A26" s="1">
        <v>23</v>
      </c>
      <c r="C26" t="s">
        <v>41</v>
      </c>
      <c r="D26" t="s">
        <v>42</v>
      </c>
      <c r="E26">
        <v>20</v>
      </c>
      <c r="F26">
        <v>8</v>
      </c>
      <c r="G26">
        <v>17</v>
      </c>
      <c r="H26">
        <v>14</v>
      </c>
      <c r="I26">
        <v>6</v>
      </c>
      <c r="J26">
        <v>10</v>
      </c>
      <c r="L26">
        <f t="shared" si="0"/>
        <v>45</v>
      </c>
      <c r="M26">
        <f t="shared" si="1"/>
        <v>75</v>
      </c>
      <c r="N26" t="s">
        <v>95</v>
      </c>
    </row>
    <row r="27" spans="1:14" ht="16.899999999999999" customHeight="1" x14ac:dyDescent="0.25">
      <c r="A27" s="1">
        <v>24</v>
      </c>
      <c r="C27" t="s">
        <v>43</v>
      </c>
      <c r="D27" t="s">
        <v>44</v>
      </c>
      <c r="E27">
        <v>18</v>
      </c>
      <c r="F27">
        <v>9</v>
      </c>
      <c r="G27" t="s">
        <v>94</v>
      </c>
      <c r="L27">
        <v>0</v>
      </c>
      <c r="M27">
        <v>0</v>
      </c>
    </row>
    <row r="28" spans="1:14" ht="16.899999999999999" customHeight="1" x14ac:dyDescent="0.25">
      <c r="A28" s="1">
        <v>25</v>
      </c>
      <c r="C28" t="s">
        <v>29</v>
      </c>
      <c r="D28" t="s">
        <v>45</v>
      </c>
      <c r="E28">
        <v>17</v>
      </c>
      <c r="F28">
        <v>6</v>
      </c>
      <c r="G28">
        <v>16</v>
      </c>
      <c r="H28">
        <v>9</v>
      </c>
      <c r="I28">
        <v>2</v>
      </c>
      <c r="J28">
        <v>10</v>
      </c>
      <c r="L28">
        <f t="shared" si="0"/>
        <v>39</v>
      </c>
      <c r="M28">
        <f t="shared" si="1"/>
        <v>60</v>
      </c>
      <c r="N28" t="s">
        <v>95</v>
      </c>
    </row>
    <row r="29" spans="1:14" ht="16.899999999999999" customHeight="1" x14ac:dyDescent="0.25">
      <c r="A29" s="1">
        <v>26</v>
      </c>
      <c r="C29" t="s">
        <v>35</v>
      </c>
      <c r="D29" t="s">
        <v>46</v>
      </c>
      <c r="E29">
        <v>18</v>
      </c>
      <c r="F29">
        <v>10</v>
      </c>
      <c r="G29">
        <v>17</v>
      </c>
      <c r="H29">
        <v>15</v>
      </c>
      <c r="I29">
        <v>10</v>
      </c>
      <c r="J29">
        <v>7</v>
      </c>
      <c r="L29">
        <f t="shared" si="0"/>
        <v>45</v>
      </c>
      <c r="M29">
        <f t="shared" si="1"/>
        <v>77</v>
      </c>
    </row>
    <row r="30" spans="1:14" ht="16.899999999999999" customHeight="1" x14ac:dyDescent="0.25">
      <c r="A30" s="1">
        <v>27</v>
      </c>
      <c r="C30" t="s">
        <v>64</v>
      </c>
      <c r="D30" t="s">
        <v>65</v>
      </c>
      <c r="E30">
        <v>16</v>
      </c>
      <c r="F30">
        <v>8</v>
      </c>
      <c r="G30">
        <v>10</v>
      </c>
      <c r="H30">
        <v>23</v>
      </c>
      <c r="L30">
        <f t="shared" si="0"/>
        <v>34</v>
      </c>
      <c r="M30">
        <f t="shared" si="1"/>
        <v>57</v>
      </c>
      <c r="N30" t="s">
        <v>95</v>
      </c>
    </row>
    <row r="31" spans="1:14" ht="16.899999999999999" customHeight="1" x14ac:dyDescent="0.25">
      <c r="A31" s="1">
        <v>28</v>
      </c>
      <c r="C31" t="s">
        <v>66</v>
      </c>
      <c r="D31" t="s">
        <v>67</v>
      </c>
      <c r="E31">
        <v>19</v>
      </c>
      <c r="F31">
        <v>7</v>
      </c>
      <c r="G31">
        <v>18</v>
      </c>
      <c r="H31">
        <v>17</v>
      </c>
      <c r="I31">
        <v>7</v>
      </c>
      <c r="J31">
        <v>8</v>
      </c>
      <c r="K31">
        <v>6</v>
      </c>
      <c r="L31">
        <f t="shared" si="0"/>
        <v>44</v>
      </c>
      <c r="M31">
        <f t="shared" si="1"/>
        <v>82</v>
      </c>
    </row>
    <row r="32" spans="1:14" ht="16.899999999999999" customHeight="1" x14ac:dyDescent="0.25">
      <c r="A32" s="1">
        <v>29</v>
      </c>
      <c r="C32" t="s">
        <v>59</v>
      </c>
      <c r="D32" t="s">
        <v>68</v>
      </c>
      <c r="E32">
        <v>12</v>
      </c>
      <c r="F32">
        <v>10</v>
      </c>
      <c r="G32">
        <v>19</v>
      </c>
      <c r="H32">
        <v>8</v>
      </c>
      <c r="I32">
        <v>9</v>
      </c>
      <c r="J32" t="s">
        <v>96</v>
      </c>
      <c r="L32">
        <f t="shared" si="0"/>
        <v>41</v>
      </c>
      <c r="M32">
        <v>0</v>
      </c>
    </row>
    <row r="33" spans="1:14" ht="16.899999999999999" customHeight="1" x14ac:dyDescent="0.25">
      <c r="A33" s="1">
        <v>30</v>
      </c>
      <c r="C33" t="s">
        <v>21</v>
      </c>
      <c r="D33" t="s">
        <v>22</v>
      </c>
      <c r="E33">
        <v>16</v>
      </c>
      <c r="F33">
        <v>10</v>
      </c>
      <c r="G33">
        <v>18</v>
      </c>
      <c r="H33">
        <v>16</v>
      </c>
      <c r="I33">
        <v>9</v>
      </c>
      <c r="J33">
        <v>8</v>
      </c>
      <c r="L33">
        <f t="shared" si="0"/>
        <v>44</v>
      </c>
      <c r="M33">
        <f t="shared" si="1"/>
        <v>77</v>
      </c>
      <c r="N33" t="s">
        <v>95</v>
      </c>
    </row>
    <row r="34" spans="1:14" ht="16.899999999999999" customHeight="1" x14ac:dyDescent="0.25">
      <c r="A34" s="1">
        <v>31</v>
      </c>
      <c r="C34" t="s">
        <v>69</v>
      </c>
      <c r="D34" t="s">
        <v>70</v>
      </c>
      <c r="E34">
        <v>20</v>
      </c>
      <c r="F34">
        <v>9</v>
      </c>
      <c r="G34">
        <v>18</v>
      </c>
      <c r="H34">
        <v>11</v>
      </c>
      <c r="I34">
        <v>1</v>
      </c>
      <c r="J34">
        <v>5</v>
      </c>
      <c r="L34">
        <f t="shared" si="0"/>
        <v>47</v>
      </c>
      <c r="M34">
        <f t="shared" si="1"/>
        <v>64</v>
      </c>
      <c r="N34" t="s">
        <v>95</v>
      </c>
    </row>
    <row r="35" spans="1:14" ht="16.899999999999999" customHeight="1" x14ac:dyDescent="0.25">
      <c r="A35" s="1">
        <v>32</v>
      </c>
      <c r="C35" t="s">
        <v>55</v>
      </c>
      <c r="D35" t="s">
        <v>71</v>
      </c>
      <c r="E35">
        <v>13</v>
      </c>
      <c r="F35">
        <v>8</v>
      </c>
      <c r="G35">
        <v>18</v>
      </c>
      <c r="H35">
        <v>21</v>
      </c>
      <c r="L35">
        <f t="shared" si="0"/>
        <v>39</v>
      </c>
      <c r="M35">
        <f t="shared" si="1"/>
        <v>60</v>
      </c>
      <c r="N35" t="s">
        <v>95</v>
      </c>
    </row>
    <row r="36" spans="1:14" ht="16.899999999999999" customHeight="1" x14ac:dyDescent="0.25">
      <c r="A36" s="1">
        <v>33</v>
      </c>
      <c r="C36" t="s">
        <v>72</v>
      </c>
      <c r="D36" t="s">
        <v>73</v>
      </c>
      <c r="E36">
        <v>18</v>
      </c>
      <c r="F36">
        <v>10</v>
      </c>
      <c r="G36">
        <v>20</v>
      </c>
      <c r="H36">
        <v>15</v>
      </c>
      <c r="L36">
        <f t="shared" si="0"/>
        <v>48</v>
      </c>
      <c r="M36">
        <f t="shared" si="1"/>
        <v>63</v>
      </c>
      <c r="N36" t="s">
        <v>95</v>
      </c>
    </row>
    <row r="37" spans="1:14" ht="16.899999999999999" customHeight="1" x14ac:dyDescent="0.25">
      <c r="A37" s="1">
        <v>34</v>
      </c>
      <c r="C37" t="s">
        <v>16</v>
      </c>
      <c r="D37" t="s">
        <v>17</v>
      </c>
      <c r="E37">
        <v>13</v>
      </c>
      <c r="F37">
        <v>7</v>
      </c>
      <c r="G37">
        <v>12</v>
      </c>
      <c r="H37">
        <v>19</v>
      </c>
      <c r="I37">
        <v>2</v>
      </c>
      <c r="L37">
        <f t="shared" si="0"/>
        <v>32</v>
      </c>
      <c r="M37">
        <f t="shared" si="1"/>
        <v>53</v>
      </c>
      <c r="N37" t="s">
        <v>95</v>
      </c>
    </row>
    <row r="38" spans="1:14" ht="16.899999999999999" customHeight="1" x14ac:dyDescent="0.25">
      <c r="A38" s="1">
        <v>35</v>
      </c>
      <c r="C38" t="s">
        <v>14</v>
      </c>
      <c r="D38" t="s">
        <v>18</v>
      </c>
      <c r="E38">
        <v>11</v>
      </c>
      <c r="F38">
        <v>3</v>
      </c>
      <c r="G38">
        <v>11</v>
      </c>
      <c r="H38">
        <v>18</v>
      </c>
      <c r="I38">
        <v>1</v>
      </c>
      <c r="J38">
        <v>5</v>
      </c>
      <c r="L38">
        <f t="shared" si="0"/>
        <v>25</v>
      </c>
      <c r="M38">
        <f t="shared" si="1"/>
        <v>49</v>
      </c>
      <c r="N38" t="s">
        <v>95</v>
      </c>
    </row>
    <row r="39" spans="1:14" ht="16.899999999999999" customHeight="1" x14ac:dyDescent="0.25">
      <c r="A39" s="1">
        <v>36</v>
      </c>
      <c r="C39" t="s">
        <v>57</v>
      </c>
      <c r="D39" t="s">
        <v>74</v>
      </c>
      <c r="E39">
        <v>16</v>
      </c>
      <c r="F39">
        <v>10</v>
      </c>
      <c r="G39">
        <v>15</v>
      </c>
      <c r="H39">
        <v>25</v>
      </c>
      <c r="L39">
        <f t="shared" si="0"/>
        <v>41</v>
      </c>
      <c r="M39">
        <f t="shared" si="1"/>
        <v>66</v>
      </c>
      <c r="N39" t="s">
        <v>95</v>
      </c>
    </row>
    <row r="40" spans="1:14" ht="16.899999999999999" customHeight="1" x14ac:dyDescent="0.25">
      <c r="A40" s="1">
        <v>37</v>
      </c>
      <c r="C40" t="s">
        <v>75</v>
      </c>
      <c r="D40" t="s">
        <v>76</v>
      </c>
      <c r="E40">
        <v>16</v>
      </c>
      <c r="F40">
        <v>7</v>
      </c>
      <c r="G40">
        <v>4</v>
      </c>
      <c r="H40">
        <v>11</v>
      </c>
      <c r="L40">
        <f t="shared" si="0"/>
        <v>27</v>
      </c>
      <c r="M40">
        <f t="shared" si="1"/>
        <v>38</v>
      </c>
      <c r="N40" t="s">
        <v>95</v>
      </c>
    </row>
    <row r="41" spans="1:14" x14ac:dyDescent="0.25">
      <c r="A41" s="1">
        <v>38</v>
      </c>
      <c r="C41" t="s">
        <v>47</v>
      </c>
      <c r="D41" t="s">
        <v>48</v>
      </c>
      <c r="E41">
        <v>13</v>
      </c>
      <c r="F41">
        <v>6</v>
      </c>
      <c r="G41">
        <v>15</v>
      </c>
      <c r="H41">
        <v>16</v>
      </c>
      <c r="I41">
        <v>10</v>
      </c>
      <c r="J41">
        <v>10</v>
      </c>
      <c r="L41">
        <f t="shared" si="0"/>
        <v>34</v>
      </c>
      <c r="M41">
        <f t="shared" si="1"/>
        <v>70</v>
      </c>
    </row>
    <row r="42" spans="1:14" x14ac:dyDescent="0.25">
      <c r="A42" s="1">
        <v>39</v>
      </c>
      <c r="C42" t="s">
        <v>49</v>
      </c>
      <c r="D42" t="s">
        <v>50</v>
      </c>
      <c r="E42">
        <v>16</v>
      </c>
      <c r="F42">
        <v>10</v>
      </c>
      <c r="G42">
        <v>4</v>
      </c>
      <c r="H42">
        <v>22</v>
      </c>
      <c r="I42">
        <v>7</v>
      </c>
      <c r="J42">
        <v>10</v>
      </c>
      <c r="K42">
        <v>2</v>
      </c>
      <c r="L42">
        <f t="shared" si="0"/>
        <v>30</v>
      </c>
      <c r="M42">
        <f t="shared" si="1"/>
        <v>71</v>
      </c>
    </row>
    <row r="43" spans="1:14" ht="16.899999999999999" customHeight="1" x14ac:dyDescent="0.25">
      <c r="A43" s="1">
        <v>40</v>
      </c>
      <c r="C43" t="s">
        <v>12</v>
      </c>
      <c r="D43" t="s">
        <v>13</v>
      </c>
      <c r="E43">
        <v>18</v>
      </c>
      <c r="F43">
        <v>8</v>
      </c>
      <c r="G43">
        <v>4</v>
      </c>
      <c r="H43">
        <v>20</v>
      </c>
      <c r="L43">
        <f t="shared" si="0"/>
        <v>30</v>
      </c>
      <c r="M43">
        <f t="shared" si="1"/>
        <v>50</v>
      </c>
      <c r="N43" t="s">
        <v>95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5"/>
  <sheetViews>
    <sheetView tabSelected="1" workbookViewId="0">
      <pane ySplit="2" topLeftCell="A3" activePane="bottomLeft" state="frozen"/>
      <selection pane="bottomLeft" activeCell="M10" sqref="M10:M43"/>
    </sheetView>
  </sheetViews>
  <sheetFormatPr baseColWidth="10" defaultColWidth="9.140625" defaultRowHeight="18.75" x14ac:dyDescent="0.3"/>
  <cols>
    <col min="1" max="1" width="12.28515625" style="1" bestFit="1" customWidth="1"/>
    <col min="2" max="2" width="7.5703125" customWidth="1"/>
    <col min="3" max="3" width="25.28515625" customWidth="1"/>
    <col min="4" max="4" width="26" customWidth="1"/>
    <col min="5" max="5" width="15.28515625" style="1" customWidth="1"/>
    <col min="6" max="6" width="12.85546875" style="13" customWidth="1"/>
    <col min="7" max="7" width="12.85546875" style="23" customWidth="1"/>
    <col min="8" max="8" width="12" style="11" customWidth="1"/>
    <col min="9" max="9" width="12" style="26" customWidth="1"/>
    <col min="10" max="10" width="14.7109375" style="15" customWidth="1"/>
  </cols>
  <sheetData>
    <row r="1" spans="1:16" ht="21" x14ac:dyDescent="0.35">
      <c r="A1" s="29" t="s">
        <v>91</v>
      </c>
      <c r="B1" s="29"/>
      <c r="C1" s="29"/>
      <c r="D1" s="29"/>
      <c r="E1" s="29"/>
      <c r="F1" s="29"/>
      <c r="G1" s="29"/>
      <c r="H1" s="29"/>
      <c r="I1" s="29"/>
      <c r="J1" s="29"/>
    </row>
    <row r="2" spans="1:16" s="3" customFormat="1" x14ac:dyDescent="0.3">
      <c r="A2" s="5" t="s">
        <v>0</v>
      </c>
      <c r="B2" s="3" t="s">
        <v>1</v>
      </c>
      <c r="C2" s="3" t="s">
        <v>2</v>
      </c>
      <c r="D2" s="3" t="s">
        <v>3</v>
      </c>
      <c r="E2" s="5" t="s">
        <v>87</v>
      </c>
      <c r="F2" s="12" t="s">
        <v>88</v>
      </c>
      <c r="G2" s="21" t="s">
        <v>87</v>
      </c>
      <c r="H2" s="10" t="s">
        <v>89</v>
      </c>
      <c r="I2" s="24" t="s">
        <v>87</v>
      </c>
      <c r="J2" s="14" t="s">
        <v>90</v>
      </c>
      <c r="L2" s="3" t="s">
        <v>97</v>
      </c>
      <c r="M2" s="3" t="s">
        <v>98</v>
      </c>
      <c r="N2" s="3" t="s">
        <v>99</v>
      </c>
      <c r="O2" s="3" t="s">
        <v>100</v>
      </c>
      <c r="P2" s="3" t="s">
        <v>101</v>
      </c>
    </row>
    <row r="4" spans="1:16" s="17" customFormat="1" ht="19.149999999999999" customHeight="1" x14ac:dyDescent="0.25">
      <c r="A4" s="16">
        <v>15</v>
      </c>
      <c r="C4" s="17" t="s">
        <v>8</v>
      </c>
      <c r="D4" s="17" t="s">
        <v>9</v>
      </c>
      <c r="E4" s="16">
        <f>Lørdag!L18</f>
        <v>21</v>
      </c>
      <c r="F4" s="18">
        <f>Lørdag!M18</f>
        <v>0</v>
      </c>
      <c r="G4" s="22">
        <f>Søndag!L18</f>
        <v>24</v>
      </c>
      <c r="H4" s="19">
        <f>Søndag!M18</f>
        <v>0</v>
      </c>
      <c r="I4" s="25">
        <f t="shared" ref="I4:I43" si="0">E4+G4</f>
        <v>45</v>
      </c>
      <c r="J4" s="20">
        <f t="shared" ref="J4:J43" si="1">F4+H4</f>
        <v>0</v>
      </c>
      <c r="N4" s="17">
        <f>SUM(J4)</f>
        <v>0</v>
      </c>
    </row>
    <row r="5" spans="1:16" s="17" customFormat="1" ht="19.149999999999999" customHeight="1" x14ac:dyDescent="0.25">
      <c r="A5" s="16">
        <v>18</v>
      </c>
      <c r="C5" s="17" t="s">
        <v>10</v>
      </c>
      <c r="D5" s="17" t="s">
        <v>11</v>
      </c>
      <c r="E5" s="16">
        <f>Lørdag!L21</f>
        <v>34</v>
      </c>
      <c r="F5" s="18">
        <f>Lørdag!M21</f>
        <v>0</v>
      </c>
      <c r="G5" s="22">
        <f>Søndag!L21</f>
        <v>28</v>
      </c>
      <c r="H5" s="19">
        <f>Søndag!M21</f>
        <v>0</v>
      </c>
      <c r="I5" s="25">
        <f t="shared" si="0"/>
        <v>62</v>
      </c>
      <c r="J5" s="20">
        <f t="shared" si="1"/>
        <v>0</v>
      </c>
      <c r="N5" s="17">
        <f>SUM(J5)</f>
        <v>0</v>
      </c>
    </row>
    <row r="6" spans="1:16" s="17" customFormat="1" ht="19.149999999999999" customHeight="1" x14ac:dyDescent="0.25">
      <c r="A6" s="16">
        <v>9</v>
      </c>
      <c r="C6" s="17" t="s">
        <v>4</v>
      </c>
      <c r="D6" s="17" t="s">
        <v>5</v>
      </c>
      <c r="E6" s="16">
        <f>Lørdag!L12</f>
        <v>10</v>
      </c>
      <c r="F6" s="18">
        <f>Lørdag!M12</f>
        <v>22</v>
      </c>
      <c r="G6" s="22">
        <f>Søndag!L12</f>
        <v>0</v>
      </c>
      <c r="H6" s="19">
        <f>Søndag!M12</f>
        <v>0</v>
      </c>
      <c r="I6" s="25">
        <f t="shared" si="0"/>
        <v>10</v>
      </c>
      <c r="J6" s="20">
        <f t="shared" si="1"/>
        <v>22</v>
      </c>
      <c r="N6" s="17">
        <f>SUM(J6)</f>
        <v>22</v>
      </c>
    </row>
    <row r="7" spans="1:16" s="17" customFormat="1" ht="19.149999999999999" customHeight="1" x14ac:dyDescent="0.25">
      <c r="A7" s="16">
        <v>4</v>
      </c>
      <c r="C7" s="17" t="s">
        <v>14</v>
      </c>
      <c r="D7" s="17" t="s">
        <v>15</v>
      </c>
      <c r="E7" s="16" t="e">
        <f>Lørdag!L7</f>
        <v>#VALUE!</v>
      </c>
      <c r="F7" s="18">
        <f>Lørdag!M7</f>
        <v>0</v>
      </c>
      <c r="G7" s="22">
        <f>Søndag!L7</f>
        <v>20</v>
      </c>
      <c r="H7" s="19">
        <f>Søndag!M7</f>
        <v>44</v>
      </c>
      <c r="I7" s="25" t="e">
        <f t="shared" si="0"/>
        <v>#VALUE!</v>
      </c>
      <c r="J7" s="20">
        <f t="shared" si="1"/>
        <v>44</v>
      </c>
      <c r="P7" s="17">
        <f>SUM(J7)</f>
        <v>44</v>
      </c>
    </row>
    <row r="8" spans="1:16" s="17" customFormat="1" ht="19.149999999999999" customHeight="1" x14ac:dyDescent="0.25">
      <c r="A8" s="16">
        <v>35</v>
      </c>
      <c r="C8" s="17" t="s">
        <v>14</v>
      </c>
      <c r="D8" s="17" t="s">
        <v>18</v>
      </c>
      <c r="E8" s="16">
        <f>Lørdag!L38</f>
        <v>19</v>
      </c>
      <c r="F8" s="18">
        <f>Lørdag!M38</f>
        <v>0</v>
      </c>
      <c r="G8" s="22">
        <f>Søndag!L38</f>
        <v>25</v>
      </c>
      <c r="H8" s="19">
        <f>Søndag!M38</f>
        <v>49</v>
      </c>
      <c r="I8" s="25">
        <f t="shared" si="0"/>
        <v>44</v>
      </c>
      <c r="J8" s="20">
        <f t="shared" si="1"/>
        <v>49</v>
      </c>
      <c r="P8" s="17">
        <f t="shared" ref="P8:P9" si="2">SUM(J8)</f>
        <v>49</v>
      </c>
    </row>
    <row r="9" spans="1:16" s="17" customFormat="1" ht="19.149999999999999" customHeight="1" x14ac:dyDescent="0.25">
      <c r="A9" s="16">
        <v>34</v>
      </c>
      <c r="C9" s="17" t="s">
        <v>16</v>
      </c>
      <c r="D9" s="17" t="s">
        <v>17</v>
      </c>
      <c r="E9" s="16" t="e">
        <f>Lørdag!L37</f>
        <v>#VALUE!</v>
      </c>
      <c r="F9" s="18">
        <f>Lørdag!M37</f>
        <v>0</v>
      </c>
      <c r="G9" s="22">
        <f>Søndag!L37</f>
        <v>32</v>
      </c>
      <c r="H9" s="19">
        <f>Søndag!M37</f>
        <v>53</v>
      </c>
      <c r="I9" s="25" t="e">
        <f t="shared" si="0"/>
        <v>#VALUE!</v>
      </c>
      <c r="J9" s="20">
        <f t="shared" si="1"/>
        <v>53</v>
      </c>
      <c r="P9" s="17">
        <f t="shared" si="2"/>
        <v>53</v>
      </c>
    </row>
    <row r="10" spans="1:16" s="17" customFormat="1" ht="19.149999999999999" customHeight="1" x14ac:dyDescent="0.25">
      <c r="A10" s="16">
        <v>24</v>
      </c>
      <c r="C10" s="17" t="s">
        <v>43</v>
      </c>
      <c r="D10" s="17" t="s">
        <v>44</v>
      </c>
      <c r="E10" s="16">
        <f>Lørdag!L27</f>
        <v>43</v>
      </c>
      <c r="F10" s="18">
        <f>Lørdag!M27</f>
        <v>55</v>
      </c>
      <c r="G10" s="22">
        <f>Søndag!L27</f>
        <v>0</v>
      </c>
      <c r="H10" s="19">
        <f>Søndag!M27</f>
        <v>0</v>
      </c>
      <c r="I10" s="25">
        <f t="shared" si="0"/>
        <v>43</v>
      </c>
      <c r="J10" s="20">
        <f t="shared" si="1"/>
        <v>55</v>
      </c>
      <c r="M10" s="17">
        <f>SUM(J10)</f>
        <v>55</v>
      </c>
    </row>
    <row r="11" spans="1:16" s="17" customFormat="1" ht="19.149999999999999" customHeight="1" x14ac:dyDescent="0.25">
      <c r="A11" s="16">
        <v>27</v>
      </c>
      <c r="C11" s="17" t="s">
        <v>64</v>
      </c>
      <c r="D11" s="17" t="s">
        <v>65</v>
      </c>
      <c r="E11" s="16">
        <f>Lørdag!L30</f>
        <v>42</v>
      </c>
      <c r="F11" s="18">
        <f>Lørdag!M30</f>
        <v>0</v>
      </c>
      <c r="G11" s="22">
        <f>Søndag!L30</f>
        <v>34</v>
      </c>
      <c r="H11" s="19">
        <f>Søndag!M30</f>
        <v>57</v>
      </c>
      <c r="I11" s="25">
        <f t="shared" si="0"/>
        <v>76</v>
      </c>
      <c r="J11" s="20">
        <f t="shared" si="1"/>
        <v>57</v>
      </c>
      <c r="L11" s="17">
        <f>SUM(J11)</f>
        <v>57</v>
      </c>
    </row>
    <row r="12" spans="1:16" s="17" customFormat="1" ht="19.149999999999999" customHeight="1" x14ac:dyDescent="0.25">
      <c r="A12" s="16">
        <v>36</v>
      </c>
      <c r="C12" s="17" t="s">
        <v>57</v>
      </c>
      <c r="D12" s="17" t="s">
        <v>74</v>
      </c>
      <c r="E12" s="16">
        <f>Lørdag!L39</f>
        <v>47</v>
      </c>
      <c r="F12" s="18">
        <f>Lørdag!M39</f>
        <v>0</v>
      </c>
      <c r="G12" s="22">
        <f>Søndag!L39</f>
        <v>41</v>
      </c>
      <c r="H12" s="19">
        <f>Søndag!M39</f>
        <v>66</v>
      </c>
      <c r="I12" s="25">
        <f t="shared" si="0"/>
        <v>88</v>
      </c>
      <c r="J12" s="20">
        <f t="shared" si="1"/>
        <v>66</v>
      </c>
      <c r="L12" s="17">
        <f t="shared" ref="L12:L13" si="3">SUM(J12)</f>
        <v>66</v>
      </c>
    </row>
    <row r="13" spans="1:16" s="17" customFormat="1" ht="19.149999999999999" customHeight="1" x14ac:dyDescent="0.25">
      <c r="A13" s="16">
        <v>16</v>
      </c>
      <c r="C13" s="17" t="s">
        <v>59</v>
      </c>
      <c r="D13" s="17" t="s">
        <v>60</v>
      </c>
      <c r="E13" s="16">
        <f>Lørdag!L19</f>
        <v>49</v>
      </c>
      <c r="F13" s="18">
        <f>Lørdag!M19</f>
        <v>67</v>
      </c>
      <c r="G13" s="22">
        <f>Søndag!L19</f>
        <v>42</v>
      </c>
      <c r="H13" s="19">
        <f>Søndag!M19</f>
        <v>0</v>
      </c>
      <c r="I13" s="25">
        <f t="shared" si="0"/>
        <v>91</v>
      </c>
      <c r="J13" s="20">
        <f t="shared" si="1"/>
        <v>67</v>
      </c>
      <c r="L13" s="17">
        <f t="shared" si="3"/>
        <v>67</v>
      </c>
    </row>
    <row r="14" spans="1:16" s="17" customFormat="1" ht="19.149999999999999" customHeight="1" x14ac:dyDescent="0.25">
      <c r="A14" s="16">
        <v>22</v>
      </c>
      <c r="C14" s="17" t="s">
        <v>39</v>
      </c>
      <c r="D14" s="17" t="s">
        <v>40</v>
      </c>
      <c r="E14" s="16">
        <f>Lørdag!L25</f>
        <v>48</v>
      </c>
      <c r="F14" s="18">
        <f>Lørdag!M25</f>
        <v>73</v>
      </c>
      <c r="G14" s="22">
        <f>Søndag!L25</f>
        <v>47</v>
      </c>
      <c r="H14" s="19">
        <f>Søndag!M25</f>
        <v>0</v>
      </c>
      <c r="I14" s="25">
        <f t="shared" si="0"/>
        <v>95</v>
      </c>
      <c r="J14" s="20">
        <f t="shared" si="1"/>
        <v>73</v>
      </c>
      <c r="M14" s="17">
        <f t="shared" ref="M14:M16" si="4">SUM(J14)</f>
        <v>73</v>
      </c>
    </row>
    <row r="15" spans="1:16" s="17" customFormat="1" ht="19.149999999999999" customHeight="1" x14ac:dyDescent="0.25">
      <c r="A15" s="16">
        <v>14</v>
      </c>
      <c r="C15" s="17" t="s">
        <v>33</v>
      </c>
      <c r="D15" s="17" t="s">
        <v>34</v>
      </c>
      <c r="E15" s="16">
        <f>Lørdag!L17</f>
        <v>45</v>
      </c>
      <c r="F15" s="18">
        <f>Lørdag!M17</f>
        <v>79</v>
      </c>
      <c r="G15" s="22">
        <f>Søndag!L17</f>
        <v>50</v>
      </c>
      <c r="H15" s="19">
        <f>Søndag!M17</f>
        <v>0</v>
      </c>
      <c r="I15" s="25">
        <f t="shared" si="0"/>
        <v>95</v>
      </c>
      <c r="J15" s="20">
        <f t="shared" si="1"/>
        <v>79</v>
      </c>
      <c r="M15" s="17">
        <f t="shared" si="4"/>
        <v>79</v>
      </c>
    </row>
    <row r="16" spans="1:16" s="17" customFormat="1" ht="19.149999999999999" customHeight="1" x14ac:dyDescent="0.25">
      <c r="A16" s="16">
        <v>2</v>
      </c>
      <c r="C16" s="17" t="s">
        <v>25</v>
      </c>
      <c r="D16" s="17" t="s">
        <v>26</v>
      </c>
      <c r="E16" s="16">
        <f>Lørdag!L5</f>
        <v>28</v>
      </c>
      <c r="F16" s="18">
        <f>Lørdag!M5</f>
        <v>28</v>
      </c>
      <c r="G16" s="22">
        <f>Søndag!L5</f>
        <v>40</v>
      </c>
      <c r="H16" s="19">
        <f>Søndag!M5</f>
        <v>57</v>
      </c>
      <c r="I16" s="25">
        <f t="shared" si="0"/>
        <v>68</v>
      </c>
      <c r="J16" s="20">
        <f t="shared" si="1"/>
        <v>85</v>
      </c>
      <c r="M16" s="17">
        <f t="shared" si="4"/>
        <v>85</v>
      </c>
    </row>
    <row r="17" spans="1:15" s="17" customFormat="1" ht="19.149999999999999" customHeight="1" x14ac:dyDescent="0.25">
      <c r="A17" s="16">
        <v>7</v>
      </c>
      <c r="C17" s="17" t="s">
        <v>51</v>
      </c>
      <c r="D17" s="17" t="s">
        <v>52</v>
      </c>
      <c r="E17" s="16">
        <f>Lørdag!L10</f>
        <v>39</v>
      </c>
      <c r="F17" s="18">
        <f>Lørdag!M10</f>
        <v>89</v>
      </c>
      <c r="G17" s="22">
        <f>Søndag!L10</f>
        <v>39</v>
      </c>
      <c r="H17" s="19">
        <f>Søndag!M10</f>
        <v>0</v>
      </c>
      <c r="I17" s="25">
        <f t="shared" si="0"/>
        <v>78</v>
      </c>
      <c r="J17" s="20">
        <f t="shared" si="1"/>
        <v>89</v>
      </c>
      <c r="L17" s="17">
        <f t="shared" ref="L17:L19" si="5">SUM(J17)</f>
        <v>89</v>
      </c>
    </row>
    <row r="18" spans="1:15" s="17" customFormat="1" ht="19.149999999999999" customHeight="1" x14ac:dyDescent="0.25">
      <c r="A18" s="16">
        <v>12</v>
      </c>
      <c r="C18" s="17" t="s">
        <v>55</v>
      </c>
      <c r="D18" s="17" t="s">
        <v>56</v>
      </c>
      <c r="E18" s="16">
        <f>Lørdag!L15</f>
        <v>38</v>
      </c>
      <c r="F18" s="18">
        <f>Lørdag!M15</f>
        <v>0</v>
      </c>
      <c r="G18" s="22">
        <f>Søndag!L15</f>
        <v>37</v>
      </c>
      <c r="H18" s="19">
        <f>Søndag!M15</f>
        <v>90</v>
      </c>
      <c r="I18" s="25">
        <f t="shared" si="0"/>
        <v>75</v>
      </c>
      <c r="J18" s="20">
        <f t="shared" si="1"/>
        <v>90</v>
      </c>
      <c r="L18" s="17">
        <f t="shared" si="5"/>
        <v>90</v>
      </c>
    </row>
    <row r="19" spans="1:15" s="17" customFormat="1" ht="19.149999999999999" customHeight="1" x14ac:dyDescent="0.25">
      <c r="A19" s="16">
        <v>29</v>
      </c>
      <c r="C19" s="17" t="s">
        <v>59</v>
      </c>
      <c r="D19" s="17" t="s">
        <v>68</v>
      </c>
      <c r="E19" s="16">
        <f>Lørdag!L32</f>
        <v>49</v>
      </c>
      <c r="F19" s="18">
        <f>Lørdag!M32</f>
        <v>92</v>
      </c>
      <c r="G19" s="22">
        <f>Søndag!L32</f>
        <v>41</v>
      </c>
      <c r="H19" s="19">
        <f>Søndag!M32</f>
        <v>0</v>
      </c>
      <c r="I19" s="25">
        <f t="shared" si="0"/>
        <v>90</v>
      </c>
      <c r="J19" s="20">
        <f t="shared" si="1"/>
        <v>92</v>
      </c>
      <c r="L19" s="17">
        <f t="shared" si="5"/>
        <v>92</v>
      </c>
    </row>
    <row r="20" spans="1:15" s="17" customFormat="1" ht="19.149999999999999" customHeight="1" x14ac:dyDescent="0.25">
      <c r="A20" s="16">
        <v>6</v>
      </c>
      <c r="C20" s="17" t="s">
        <v>19</v>
      </c>
      <c r="D20" s="17" t="s">
        <v>20</v>
      </c>
      <c r="E20" s="16" t="e">
        <f>Lørdag!L9</f>
        <v>#VALUE!</v>
      </c>
      <c r="F20" s="18">
        <f>Lørdag!M9</f>
        <v>0</v>
      </c>
      <c r="G20" s="22">
        <f>Søndag!L9</f>
        <v>42</v>
      </c>
      <c r="H20" s="19">
        <f>Søndag!M9</f>
        <v>94</v>
      </c>
      <c r="I20" s="25" t="e">
        <f t="shared" si="0"/>
        <v>#VALUE!</v>
      </c>
      <c r="J20" s="20">
        <f t="shared" si="1"/>
        <v>94</v>
      </c>
      <c r="O20" s="17">
        <f>SUM(J20)</f>
        <v>94</v>
      </c>
    </row>
    <row r="21" spans="1:15" s="17" customFormat="1" ht="19.149999999999999" customHeight="1" x14ac:dyDescent="0.25">
      <c r="A21" s="16">
        <v>39</v>
      </c>
      <c r="C21" s="17" t="s">
        <v>49</v>
      </c>
      <c r="D21" s="17" t="s">
        <v>50</v>
      </c>
      <c r="E21" s="16">
        <f>Lørdag!L42</f>
        <v>31</v>
      </c>
      <c r="F21" s="18">
        <f>Lørdag!M42</f>
        <v>32</v>
      </c>
      <c r="G21" s="22">
        <f>Søndag!L42</f>
        <v>30</v>
      </c>
      <c r="H21" s="19">
        <f>Søndag!M42</f>
        <v>71</v>
      </c>
      <c r="I21" s="25">
        <f t="shared" si="0"/>
        <v>61</v>
      </c>
      <c r="J21" s="20">
        <f t="shared" si="1"/>
        <v>103</v>
      </c>
      <c r="M21" s="17">
        <f t="shared" ref="M21:M22" si="6">SUM(J21)</f>
        <v>103</v>
      </c>
    </row>
    <row r="22" spans="1:15" s="17" customFormat="1" ht="19.149999999999999" customHeight="1" x14ac:dyDescent="0.25">
      <c r="A22" s="16">
        <v>17</v>
      </c>
      <c r="C22" s="17" t="s">
        <v>35</v>
      </c>
      <c r="D22" s="17" t="s">
        <v>36</v>
      </c>
      <c r="E22" s="16">
        <f>Lørdag!L20</f>
        <v>39</v>
      </c>
      <c r="F22" s="18">
        <f>Lørdag!M20</f>
        <v>45</v>
      </c>
      <c r="G22" s="22">
        <f>Søndag!L20</f>
        <v>45</v>
      </c>
      <c r="H22" s="19">
        <f>Søndag!M20</f>
        <v>60</v>
      </c>
      <c r="I22" s="25">
        <f t="shared" si="0"/>
        <v>84</v>
      </c>
      <c r="J22" s="20">
        <f t="shared" si="1"/>
        <v>105</v>
      </c>
      <c r="M22" s="17">
        <f t="shared" si="6"/>
        <v>105</v>
      </c>
    </row>
    <row r="23" spans="1:15" s="17" customFormat="1" ht="19.149999999999999" customHeight="1" x14ac:dyDescent="0.25">
      <c r="A23" s="16">
        <v>40</v>
      </c>
      <c r="C23" s="17" t="s">
        <v>12</v>
      </c>
      <c r="D23" s="17" t="s">
        <v>13</v>
      </c>
      <c r="E23" s="16">
        <f>Lørdag!L43</f>
        <v>34</v>
      </c>
      <c r="F23" s="18">
        <f>Lørdag!M43</f>
        <v>57</v>
      </c>
      <c r="G23" s="22">
        <f>Søndag!L43</f>
        <v>30</v>
      </c>
      <c r="H23" s="19">
        <f>Søndag!M43</f>
        <v>50</v>
      </c>
      <c r="I23" s="25">
        <f t="shared" si="0"/>
        <v>64</v>
      </c>
      <c r="J23" s="20">
        <f t="shared" si="1"/>
        <v>107</v>
      </c>
      <c r="N23" s="17">
        <f>SUM(J23)</f>
        <v>107</v>
      </c>
    </row>
    <row r="24" spans="1:15" s="17" customFormat="1" ht="19.149999999999999" customHeight="1" x14ac:dyDescent="0.25">
      <c r="A24" s="16">
        <v>1</v>
      </c>
      <c r="C24" s="17" t="s">
        <v>23</v>
      </c>
      <c r="D24" s="17" t="s">
        <v>24</v>
      </c>
      <c r="E24" s="16">
        <f>Lørdag!L4</f>
        <v>15</v>
      </c>
      <c r="F24" s="18">
        <f>Lørdag!M4</f>
        <v>49</v>
      </c>
      <c r="G24" s="22">
        <f>Søndag!L4</f>
        <v>32</v>
      </c>
      <c r="H24" s="19">
        <f>Søndag!M4</f>
        <v>61</v>
      </c>
      <c r="I24" s="25">
        <f t="shared" si="0"/>
        <v>47</v>
      </c>
      <c r="J24" s="20">
        <f t="shared" si="1"/>
        <v>110</v>
      </c>
      <c r="M24" s="17">
        <f>SUM(J24)</f>
        <v>110</v>
      </c>
    </row>
    <row r="25" spans="1:15" s="17" customFormat="1" ht="19.149999999999999" customHeight="1" x14ac:dyDescent="0.25">
      <c r="A25" s="16">
        <v>31</v>
      </c>
      <c r="C25" s="17" t="s">
        <v>69</v>
      </c>
      <c r="D25" s="17" t="s">
        <v>70</v>
      </c>
      <c r="E25" s="16">
        <f>Lørdag!L34</f>
        <v>32</v>
      </c>
      <c r="F25" s="18">
        <f>Lørdag!M34</f>
        <v>48</v>
      </c>
      <c r="G25" s="22">
        <f>Søndag!L34</f>
        <v>47</v>
      </c>
      <c r="H25" s="19">
        <f>Søndag!M34</f>
        <v>64</v>
      </c>
      <c r="I25" s="25">
        <f t="shared" si="0"/>
        <v>79</v>
      </c>
      <c r="J25" s="20">
        <f t="shared" si="1"/>
        <v>112</v>
      </c>
      <c r="L25" s="17">
        <f t="shared" ref="L25" si="7">SUM(J25)</f>
        <v>112</v>
      </c>
    </row>
    <row r="26" spans="1:15" s="17" customFormat="1" ht="19.149999999999999" customHeight="1" x14ac:dyDescent="0.25">
      <c r="A26" s="16">
        <v>11</v>
      </c>
      <c r="C26" s="17" t="s">
        <v>6</v>
      </c>
      <c r="D26" s="17" t="s">
        <v>7</v>
      </c>
      <c r="E26" s="16">
        <f>Lørdag!L14</f>
        <v>41</v>
      </c>
      <c r="F26" s="18">
        <f>Lørdag!M14</f>
        <v>67</v>
      </c>
      <c r="G26" s="22">
        <f>Søndag!L14</f>
        <v>42</v>
      </c>
      <c r="H26" s="19">
        <f>Søndag!M14</f>
        <v>46</v>
      </c>
      <c r="I26" s="25">
        <f t="shared" si="0"/>
        <v>83</v>
      </c>
      <c r="J26" s="20">
        <f t="shared" si="1"/>
        <v>113</v>
      </c>
      <c r="N26" s="17">
        <f>SUM(J26)</f>
        <v>113</v>
      </c>
    </row>
    <row r="27" spans="1:15" s="17" customFormat="1" ht="19.149999999999999" customHeight="1" x14ac:dyDescent="0.25">
      <c r="A27" s="16">
        <v>25</v>
      </c>
      <c r="C27" s="17" t="s">
        <v>29</v>
      </c>
      <c r="D27" s="17" t="s">
        <v>45</v>
      </c>
      <c r="E27" s="16">
        <f>Lørdag!L28</f>
        <v>41</v>
      </c>
      <c r="F27" s="18">
        <f>Lørdag!M28</f>
        <v>59</v>
      </c>
      <c r="G27" s="22">
        <f>Søndag!L28</f>
        <v>39</v>
      </c>
      <c r="H27" s="19">
        <f>Søndag!M28</f>
        <v>60</v>
      </c>
      <c r="I27" s="25">
        <f t="shared" si="0"/>
        <v>80</v>
      </c>
      <c r="J27" s="20">
        <f t="shared" si="1"/>
        <v>119</v>
      </c>
      <c r="M27" s="17">
        <f>SUM(J27)</f>
        <v>119</v>
      </c>
    </row>
    <row r="28" spans="1:15" s="17" customFormat="1" ht="19.149999999999999" customHeight="1" x14ac:dyDescent="0.25">
      <c r="A28" s="16">
        <v>32</v>
      </c>
      <c r="C28" s="17" t="s">
        <v>55</v>
      </c>
      <c r="D28" s="17" t="s">
        <v>71</v>
      </c>
      <c r="E28" s="16">
        <f>Lørdag!L35</f>
        <v>38</v>
      </c>
      <c r="F28" s="18">
        <f>Lørdag!M35</f>
        <v>60</v>
      </c>
      <c r="G28" s="22">
        <f>Søndag!L35</f>
        <v>39</v>
      </c>
      <c r="H28" s="19">
        <f>Søndag!M35</f>
        <v>60</v>
      </c>
      <c r="I28" s="25">
        <f t="shared" si="0"/>
        <v>77</v>
      </c>
      <c r="J28" s="20">
        <f t="shared" si="1"/>
        <v>120</v>
      </c>
      <c r="L28" s="17">
        <f t="shared" ref="L28" si="8">SUM(J28)</f>
        <v>120</v>
      </c>
    </row>
    <row r="29" spans="1:15" s="17" customFormat="1" ht="19.149999999999999" customHeight="1" x14ac:dyDescent="0.25">
      <c r="A29" s="16">
        <v>8</v>
      </c>
      <c r="C29" s="17" t="s">
        <v>31</v>
      </c>
      <c r="D29" s="17" t="s">
        <v>32</v>
      </c>
      <c r="E29" s="16">
        <f>Lørdag!L11</f>
        <v>44</v>
      </c>
      <c r="F29" s="18">
        <f>Lørdag!M11</f>
        <v>74</v>
      </c>
      <c r="G29" s="22">
        <f>Søndag!L11</f>
        <v>28</v>
      </c>
      <c r="H29" s="19">
        <f>Søndag!M11</f>
        <v>49</v>
      </c>
      <c r="I29" s="25">
        <f t="shared" si="0"/>
        <v>72</v>
      </c>
      <c r="J29" s="20">
        <f t="shared" si="1"/>
        <v>123</v>
      </c>
      <c r="M29" s="17">
        <f>SUM(J29)</f>
        <v>123</v>
      </c>
    </row>
    <row r="30" spans="1:15" s="17" customFormat="1" ht="19.149999999999999" customHeight="1" x14ac:dyDescent="0.25">
      <c r="A30" s="16">
        <v>30</v>
      </c>
      <c r="C30" s="17" t="s">
        <v>21</v>
      </c>
      <c r="D30" s="17" t="s">
        <v>22</v>
      </c>
      <c r="E30" s="16">
        <f>Lørdag!L33</f>
        <v>36</v>
      </c>
      <c r="F30" s="18">
        <f>Lørdag!M33</f>
        <v>50</v>
      </c>
      <c r="G30" s="22">
        <f>Søndag!L33</f>
        <v>44</v>
      </c>
      <c r="H30" s="19">
        <f>Søndag!M33</f>
        <v>77</v>
      </c>
      <c r="I30" s="25">
        <f t="shared" si="0"/>
        <v>80</v>
      </c>
      <c r="J30" s="20">
        <f t="shared" si="1"/>
        <v>127</v>
      </c>
      <c r="O30" s="17">
        <f>SUM(J30)</f>
        <v>127</v>
      </c>
    </row>
    <row r="31" spans="1:15" s="17" customFormat="1" ht="19.149999999999999" customHeight="1" x14ac:dyDescent="0.25">
      <c r="A31" s="16">
        <v>37</v>
      </c>
      <c r="C31" s="17" t="s">
        <v>75</v>
      </c>
      <c r="D31" s="17" t="s">
        <v>76</v>
      </c>
      <c r="E31" s="16">
        <f>Lørdag!L40</f>
        <v>45</v>
      </c>
      <c r="F31" s="18">
        <f>Lørdag!M40</f>
        <v>89</v>
      </c>
      <c r="G31" s="22">
        <f>Søndag!L40</f>
        <v>27</v>
      </c>
      <c r="H31" s="19">
        <f>Søndag!M40</f>
        <v>38</v>
      </c>
      <c r="I31" s="25">
        <f t="shared" si="0"/>
        <v>72</v>
      </c>
      <c r="J31" s="20">
        <f t="shared" si="1"/>
        <v>127</v>
      </c>
      <c r="L31" s="17">
        <f t="shared" ref="L31" si="9">SUM(J31)</f>
        <v>127</v>
      </c>
    </row>
    <row r="32" spans="1:15" s="17" customFormat="1" ht="19.149999999999999" customHeight="1" x14ac:dyDescent="0.25">
      <c r="A32" s="16">
        <v>5</v>
      </c>
      <c r="C32" s="17" t="s">
        <v>29</v>
      </c>
      <c r="D32" s="17" t="s">
        <v>30</v>
      </c>
      <c r="E32" s="16">
        <f>Lørdag!L8</f>
        <v>36</v>
      </c>
      <c r="F32" s="18">
        <f>Lørdag!M8</f>
        <v>67</v>
      </c>
      <c r="G32" s="22">
        <f>Søndag!L8</f>
        <v>46</v>
      </c>
      <c r="H32" s="19">
        <f>Søndag!M8</f>
        <v>71</v>
      </c>
      <c r="I32" s="25">
        <f t="shared" si="0"/>
        <v>82</v>
      </c>
      <c r="J32" s="20">
        <f t="shared" si="1"/>
        <v>138</v>
      </c>
      <c r="M32" s="17">
        <f>SUM(J32)</f>
        <v>138</v>
      </c>
    </row>
    <row r="33" spans="1:16" s="17" customFormat="1" ht="19.149999999999999" customHeight="1" x14ac:dyDescent="0.25">
      <c r="A33" s="16">
        <v>33</v>
      </c>
      <c r="C33" s="17" t="s">
        <v>72</v>
      </c>
      <c r="D33" s="17" t="s">
        <v>73</v>
      </c>
      <c r="E33" s="16">
        <f>Lørdag!L36</f>
        <v>35</v>
      </c>
      <c r="F33" s="18">
        <f>Lørdag!M36</f>
        <v>78</v>
      </c>
      <c r="G33" s="22">
        <f>Søndag!L36</f>
        <v>48</v>
      </c>
      <c r="H33" s="19">
        <f>Søndag!M36</f>
        <v>63</v>
      </c>
      <c r="I33" s="25">
        <f t="shared" si="0"/>
        <v>83</v>
      </c>
      <c r="J33" s="20">
        <f t="shared" si="1"/>
        <v>141</v>
      </c>
      <c r="L33" s="17">
        <f t="shared" ref="L33:L35" si="10">SUM(J33)</f>
        <v>141</v>
      </c>
    </row>
    <row r="34" spans="1:16" s="17" customFormat="1" ht="19.149999999999999" customHeight="1" x14ac:dyDescent="0.25">
      <c r="A34" s="16">
        <v>10</v>
      </c>
      <c r="C34" s="17" t="s">
        <v>53</v>
      </c>
      <c r="D34" s="17" t="s">
        <v>54</v>
      </c>
      <c r="E34" s="16">
        <f>Lørdag!L13</f>
        <v>46</v>
      </c>
      <c r="F34" s="18">
        <f>Lørdag!M13</f>
        <v>66</v>
      </c>
      <c r="G34" s="22">
        <f>Søndag!L13</f>
        <v>39</v>
      </c>
      <c r="H34" s="19">
        <f>Søndag!M13</f>
        <v>83</v>
      </c>
      <c r="I34" s="25">
        <f t="shared" si="0"/>
        <v>85</v>
      </c>
      <c r="J34" s="20">
        <f t="shared" si="1"/>
        <v>149</v>
      </c>
      <c r="K34" s="27"/>
      <c r="L34" s="17">
        <f t="shared" si="10"/>
        <v>149</v>
      </c>
    </row>
    <row r="35" spans="1:16" s="17" customFormat="1" ht="19.149999999999999" customHeight="1" x14ac:dyDescent="0.25">
      <c r="A35" s="16">
        <v>19</v>
      </c>
      <c r="C35" s="17" t="s">
        <v>61</v>
      </c>
      <c r="D35" s="17" t="s">
        <v>62</v>
      </c>
      <c r="E35" s="16">
        <f>Lørdag!L22</f>
        <v>37</v>
      </c>
      <c r="F35" s="18">
        <f>Lørdag!M22</f>
        <v>69</v>
      </c>
      <c r="G35" s="22">
        <f>Søndag!L22</f>
        <v>42</v>
      </c>
      <c r="H35" s="19">
        <f>Søndag!M22</f>
        <v>82</v>
      </c>
      <c r="I35" s="25">
        <f t="shared" si="0"/>
        <v>79</v>
      </c>
      <c r="J35" s="20">
        <f t="shared" si="1"/>
        <v>151</v>
      </c>
      <c r="K35" s="27"/>
      <c r="L35" s="17">
        <f t="shared" si="10"/>
        <v>151</v>
      </c>
    </row>
    <row r="36" spans="1:16" s="17" customFormat="1" ht="19.149999999999999" customHeight="1" x14ac:dyDescent="0.25">
      <c r="A36" s="16">
        <v>23</v>
      </c>
      <c r="C36" s="17" t="s">
        <v>41</v>
      </c>
      <c r="D36" s="17" t="s">
        <v>42</v>
      </c>
      <c r="E36" s="16">
        <f>Lørdag!L26</f>
        <v>46</v>
      </c>
      <c r="F36" s="18">
        <f>Lørdag!M26</f>
        <v>81</v>
      </c>
      <c r="G36" s="22">
        <f>Søndag!L26</f>
        <v>45</v>
      </c>
      <c r="H36" s="19">
        <f>Søndag!M26</f>
        <v>75</v>
      </c>
      <c r="I36" s="25">
        <f t="shared" si="0"/>
        <v>91</v>
      </c>
      <c r="J36" s="20">
        <f t="shared" si="1"/>
        <v>156</v>
      </c>
      <c r="M36" s="17">
        <f>SUM(J36)</f>
        <v>156</v>
      </c>
    </row>
    <row r="37" spans="1:16" s="17" customFormat="1" ht="19.149999999999999" customHeight="1" x14ac:dyDescent="0.25">
      <c r="A37" s="16">
        <v>21</v>
      </c>
      <c r="C37" s="17" t="s">
        <v>37</v>
      </c>
      <c r="D37" s="17" t="s">
        <v>38</v>
      </c>
      <c r="E37" s="16">
        <f>Lørdag!L24</f>
        <v>36</v>
      </c>
      <c r="F37" s="18">
        <f>Lørdag!M24</f>
        <v>93</v>
      </c>
      <c r="G37" s="22">
        <f>Søndag!L24</f>
        <v>29</v>
      </c>
      <c r="H37" s="19">
        <f>Søndag!M24</f>
        <v>64</v>
      </c>
      <c r="I37" s="25">
        <f t="shared" si="0"/>
        <v>65</v>
      </c>
      <c r="J37" s="20">
        <f t="shared" si="1"/>
        <v>157</v>
      </c>
      <c r="M37" s="17">
        <f>SUM(J37)</f>
        <v>157</v>
      </c>
      <c r="O37" s="28"/>
    </row>
    <row r="38" spans="1:16" s="17" customFormat="1" ht="19.149999999999999" customHeight="1" x14ac:dyDescent="0.25">
      <c r="A38" s="16">
        <v>13</v>
      </c>
      <c r="C38" s="17" t="s">
        <v>57</v>
      </c>
      <c r="D38" s="17" t="s">
        <v>58</v>
      </c>
      <c r="E38" s="16">
        <f>Lørdag!L16</f>
        <v>46</v>
      </c>
      <c r="F38" s="18">
        <f>Lørdag!M16</f>
        <v>86</v>
      </c>
      <c r="G38" s="22">
        <f>Søndag!L16</f>
        <v>47</v>
      </c>
      <c r="H38" s="19">
        <f>Søndag!M16</f>
        <v>72</v>
      </c>
      <c r="I38" s="25">
        <f t="shared" si="0"/>
        <v>93</v>
      </c>
      <c r="J38" s="20">
        <f t="shared" si="1"/>
        <v>158</v>
      </c>
      <c r="L38" s="17">
        <f t="shared" ref="L38" si="11">SUM(J38)</f>
        <v>158</v>
      </c>
    </row>
    <row r="39" spans="1:16" s="17" customFormat="1" ht="19.149999999999999" customHeight="1" x14ac:dyDescent="0.25">
      <c r="A39" s="16">
        <v>26</v>
      </c>
      <c r="C39" s="17" t="s">
        <v>35</v>
      </c>
      <c r="D39" s="17" t="s">
        <v>46</v>
      </c>
      <c r="E39" s="16">
        <f>Lørdag!L29</f>
        <v>40</v>
      </c>
      <c r="F39" s="18">
        <f>Lørdag!M29</f>
        <v>81</v>
      </c>
      <c r="G39" s="22">
        <f>Søndag!L29</f>
        <v>45</v>
      </c>
      <c r="H39" s="19">
        <f>Søndag!M29</f>
        <v>77</v>
      </c>
      <c r="I39" s="25">
        <f t="shared" si="0"/>
        <v>85</v>
      </c>
      <c r="J39" s="20">
        <f t="shared" si="1"/>
        <v>158</v>
      </c>
      <c r="M39" s="17">
        <f>SUM(J39)</f>
        <v>158</v>
      </c>
    </row>
    <row r="40" spans="1:16" s="17" customFormat="1" ht="19.149999999999999" customHeight="1" x14ac:dyDescent="0.25">
      <c r="A40" s="16">
        <v>38</v>
      </c>
      <c r="C40" s="17" t="s">
        <v>47</v>
      </c>
      <c r="D40" s="17" t="s">
        <v>48</v>
      </c>
      <c r="E40" s="16">
        <f>Lørdag!L41</f>
        <v>44</v>
      </c>
      <c r="F40" s="18">
        <f>Lørdag!M41</f>
        <v>88</v>
      </c>
      <c r="G40" s="22">
        <f>Søndag!L41</f>
        <v>34</v>
      </c>
      <c r="H40" s="19">
        <f>Søndag!M41</f>
        <v>70</v>
      </c>
      <c r="I40" s="25">
        <f t="shared" si="0"/>
        <v>78</v>
      </c>
      <c r="J40" s="20">
        <f t="shared" si="1"/>
        <v>158</v>
      </c>
      <c r="M40" s="17">
        <f>SUM(J40)</f>
        <v>158</v>
      </c>
    </row>
    <row r="41" spans="1:16" s="17" customFormat="1" ht="19.149999999999999" customHeight="1" x14ac:dyDescent="0.25">
      <c r="A41" s="16">
        <v>20</v>
      </c>
      <c r="C41" s="17" t="s">
        <v>57</v>
      </c>
      <c r="D41" s="17" t="s">
        <v>63</v>
      </c>
      <c r="E41" s="16">
        <f>Lørdag!L23</f>
        <v>41</v>
      </c>
      <c r="F41" s="18">
        <f>Lørdag!M23</f>
        <v>70</v>
      </c>
      <c r="G41" s="22">
        <f>Søndag!L23</f>
        <v>45</v>
      </c>
      <c r="H41" s="19">
        <f>Søndag!M23</f>
        <v>91</v>
      </c>
      <c r="I41" s="25">
        <f t="shared" si="0"/>
        <v>86</v>
      </c>
      <c r="J41" s="20">
        <f t="shared" si="1"/>
        <v>161</v>
      </c>
      <c r="K41" s="27"/>
      <c r="L41" s="17">
        <f t="shared" ref="L41" si="12">SUM(J41)</f>
        <v>161</v>
      </c>
    </row>
    <row r="42" spans="1:16" s="17" customFormat="1" ht="19.149999999999999" customHeight="1" x14ac:dyDescent="0.25">
      <c r="A42" s="16">
        <v>3</v>
      </c>
      <c r="C42" s="17" t="s">
        <v>27</v>
      </c>
      <c r="D42" s="17" t="s">
        <v>28</v>
      </c>
      <c r="E42" s="16">
        <f>Lørdag!L6</f>
        <v>41</v>
      </c>
      <c r="F42" s="18">
        <f>Lørdag!M6</f>
        <v>91</v>
      </c>
      <c r="G42" s="22">
        <f>Søndag!L6</f>
        <v>45</v>
      </c>
      <c r="H42" s="19">
        <f>Søndag!M6</f>
        <v>78</v>
      </c>
      <c r="I42" s="25">
        <f t="shared" si="0"/>
        <v>86</v>
      </c>
      <c r="J42" s="20">
        <f t="shared" si="1"/>
        <v>169</v>
      </c>
      <c r="M42" s="17">
        <f>SUM(J42)</f>
        <v>169</v>
      </c>
    </row>
    <row r="43" spans="1:16" s="17" customFormat="1" ht="19.149999999999999" customHeight="1" x14ac:dyDescent="0.25">
      <c r="A43" s="16">
        <v>28</v>
      </c>
      <c r="C43" s="17" t="s">
        <v>66</v>
      </c>
      <c r="D43" s="17" t="s">
        <v>67</v>
      </c>
      <c r="E43" s="16">
        <f>Lørdag!L31</f>
        <v>49</v>
      </c>
      <c r="F43" s="18">
        <f>Lørdag!M31</f>
        <v>96</v>
      </c>
      <c r="G43" s="22">
        <f>Søndag!L31</f>
        <v>44</v>
      </c>
      <c r="H43" s="19">
        <f>Søndag!M31</f>
        <v>82</v>
      </c>
      <c r="I43" s="25">
        <f t="shared" si="0"/>
        <v>93</v>
      </c>
      <c r="J43" s="20">
        <f t="shared" si="1"/>
        <v>178</v>
      </c>
      <c r="L43" s="17">
        <f t="shared" ref="L43" si="13">SUM(J43)</f>
        <v>178</v>
      </c>
    </row>
    <row r="45" spans="1:16" x14ac:dyDescent="0.3">
      <c r="L45">
        <f t="shared" ref="L45:P45" si="14">SUM(L4:L43)</f>
        <v>1758</v>
      </c>
      <c r="M45">
        <f t="shared" si="14"/>
        <v>1788</v>
      </c>
      <c r="N45">
        <f>SUM(N4:N43)</f>
        <v>242</v>
      </c>
      <c r="O45">
        <f t="shared" si="14"/>
        <v>221</v>
      </c>
      <c r="P45">
        <f t="shared" si="14"/>
        <v>146</v>
      </c>
    </row>
  </sheetData>
  <sortState xmlns:xlrd2="http://schemas.microsoft.com/office/spreadsheetml/2017/richdata2" ref="A4:K43">
    <sortCondition ref="J4:J43"/>
  </sortState>
  <mergeCells count="1">
    <mergeCell ref="A1:J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Lørdag</vt:lpstr>
      <vt:lpstr>Søndag</vt:lpstr>
      <vt:lpstr>Samlet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Karianne Kjelstrup</cp:lastModifiedBy>
  <cp:lastPrinted>2021-11-04T18:46:58Z</cp:lastPrinted>
  <dcterms:created xsi:type="dcterms:W3CDTF">2021-11-03T12:44:59Z</dcterms:created>
  <dcterms:modified xsi:type="dcterms:W3CDTF">2021-11-08T12:06:01Z</dcterms:modified>
</cp:coreProperties>
</file>